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G:\ExtReptg\MD&amp;A Dec 31, 2022\Q1 March 31, 2022\01. Top File\1. Drafts\Web\"/>
    </mc:Choice>
  </mc:AlternateContent>
  <xr:revisionPtr revIDLastSave="0" documentId="13_ncr:1_{27797F14-CE39-43E4-A9D0-06095A903A08}" xr6:coauthVersionLast="47" xr6:coauthVersionMax="47" xr10:uidLastSave="{00000000-0000-0000-0000-000000000000}"/>
  <bookViews>
    <workbookView xWindow="0" yWindow="390" windowWidth="20490" windowHeight="10620" tabRatio="847" xr2:uid="{00000000-000D-0000-FFFF-FFFF00000000}"/>
  </bookViews>
  <sheets>
    <sheet name="P&amp;L" sheetId="2" r:id="rId1"/>
    <sheet name="Comprehensive Income" sheetId="3" r:id="rId2"/>
    <sheet name="Balance Sheet" sheetId="4" r:id="rId3"/>
    <sheet name="Changes in equity YTD" sheetId="6" r:id="rId4"/>
    <sheet name="Cash Flow" sheetId="1" r:id="rId5"/>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hidden="1">Main.SAPF4Help()</definedName>
    <definedName name="_xlnm.Print_Area" localSheetId="2">'Balance Sheet'!$A$1:$G$43</definedName>
    <definedName name="_xlnm.Print_Area" localSheetId="4">'Cash Flow'!$A$1:$H$60</definedName>
    <definedName name="_xlnm.Print_Area" localSheetId="3">'Changes in equity YTD'!$A$1:$Z$33</definedName>
    <definedName name="_xlnm.Print_Area" localSheetId="1">'Comprehensive Income'!$A$1:$G$38</definedName>
    <definedName name="_xlnm.Print_Area" localSheetId="0">'P&amp;L'!$A$1:$G$39</definedName>
    <definedName name="_xlnm.Print_Area">#REF!</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7" i="1" l="1"/>
  <c r="E41" i="1"/>
  <c r="E43" i="1" s="1"/>
  <c r="E30" i="1"/>
  <c r="E32" i="1" s="1"/>
  <c r="E20" i="1"/>
  <c r="E22" i="1" s="1"/>
  <c r="D36" i="4"/>
  <c r="D29" i="4"/>
  <c r="D37" i="4" s="1"/>
  <c r="D40" i="4" s="1"/>
  <c r="D21" i="4"/>
  <c r="D15" i="4"/>
  <c r="F15" i="4"/>
  <c r="D35" i="3"/>
  <c r="D30" i="3"/>
  <c r="D15" i="3"/>
  <c r="D25" i="3" s="1"/>
  <c r="D19" i="2"/>
  <c r="D21" i="2" s="1"/>
  <c r="D36" i="2"/>
  <c r="D35" i="2"/>
  <c r="D30" i="2"/>
  <c r="D25" i="2"/>
  <c r="D10" i="2"/>
  <c r="D14" i="2" s="1"/>
  <c r="O25" i="6"/>
  <c r="O30" i="6" s="1"/>
  <c r="D22" i="4" l="1"/>
  <c r="D26" i="3"/>
  <c r="F36" i="4"/>
  <c r="F29" i="4"/>
  <c r="F21" i="4"/>
  <c r="F22" i="4" s="1"/>
  <c r="F37" i="4" l="1"/>
  <c r="F40" i="4" s="1"/>
  <c r="F35" i="3" l="1"/>
  <c r="F30" i="3"/>
  <c r="F15" i="3"/>
  <c r="F25" i="3" s="1"/>
  <c r="F36" i="2"/>
  <c r="F35" i="2"/>
  <c r="F30" i="2"/>
  <c r="F25" i="2"/>
  <c r="F19" i="2"/>
  <c r="F21" i="2" s="1"/>
  <c r="F10" i="2"/>
  <c r="F14" i="2" s="1"/>
  <c r="F26" i="3" l="1"/>
  <c r="G20" i="1" l="1"/>
  <c r="G22" i="1" s="1"/>
  <c r="G47" i="1" l="1"/>
  <c r="G41" i="1"/>
  <c r="G43" i="1" l="1"/>
  <c r="G30" i="1"/>
  <c r="G32" i="1" s="1"/>
  <c r="Y25" i="6"/>
  <c r="Y30" i="6" s="1"/>
  <c r="W25" i="6"/>
  <c r="W30" i="6" s="1"/>
  <c r="S25" i="6"/>
  <c r="S30" i="6" s="1"/>
  <c r="Q25" i="6"/>
  <c r="Q30" i="6" s="1"/>
  <c r="K25" i="6"/>
  <c r="K30" i="6" s="1"/>
  <c r="I25" i="6"/>
  <c r="I30" i="6" s="1"/>
  <c r="W14" i="6"/>
  <c r="W19" i="6" s="1"/>
  <c r="U14" i="6"/>
  <c r="S14" i="6"/>
  <c r="S19" i="6" s="1"/>
  <c r="Q14" i="6"/>
  <c r="Q19" i="6" s="1"/>
  <c r="O14" i="6"/>
  <c r="K14" i="6"/>
  <c r="K19" i="6" s="1"/>
  <c r="I14" i="6"/>
  <c r="I19" i="6" s="1"/>
  <c r="U25" i="6" l="1"/>
  <c r="U30" i="6" s="1"/>
  <c r="Y14" i="6"/>
  <c r="O19" i="6" l="1"/>
  <c r="Y19" i="6" l="1"/>
  <c r="U19" i="6"/>
  <c r="M25" i="6"/>
  <c r="M30" i="6" s="1"/>
  <c r="G25" i="6"/>
  <c r="G30" i="6" s="1"/>
  <c r="E25" i="6"/>
  <c r="E30" i="6" s="1"/>
  <c r="C25" i="6"/>
  <c r="C30" i="6" s="1"/>
  <c r="M14" i="6" l="1"/>
  <c r="M19" i="6" s="1"/>
  <c r="G14" i="6"/>
  <c r="G19" i="6" s="1"/>
  <c r="E14" i="6"/>
  <c r="E19" i="6" s="1"/>
  <c r="C14" i="6"/>
  <c r="C19" i="6" s="1"/>
</calcChain>
</file>

<file path=xl/sharedStrings.xml><?xml version="1.0" encoding="utf-8"?>
<sst xmlns="http://schemas.openxmlformats.org/spreadsheetml/2006/main" count="215" uniqueCount="163">
  <si>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</si>
  <si>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</si>
  <si>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</si>
  <si>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</si>
  <si>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</si>
  <si>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</si>
  <si>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</si>
  <si>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</si>
  <si>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</si>
  <si>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</si>
  <si>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</si>
  <si>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</si>
  <si>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</si>
  <si>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</si>
  <si>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</si>
  <si>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</si>
  <si>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</si>
  <si>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</si>
  <si>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</si>
  <si>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</si>
  <si>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</si>
  <si>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</si>
  <si>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</si>
  <si>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</si>
  <si>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</si>
  <si>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</si>
  <si>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</si>
  <si>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</si>
  <si>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</si>
  <si>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</si>
  <si>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</si>
  <si>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EPS (in dollars)</t>
  </si>
  <si>
    <t xml:space="preserve">  Equity holders of Bombardier Inc.</t>
  </si>
  <si>
    <t>CONSOLIDATED STATEMENTS OF COMPREHENSIVE INCOME</t>
  </si>
  <si>
    <t>OCI</t>
  </si>
  <si>
    <t>Items that may be reclassified to net income</t>
  </si>
  <si>
    <t>Net change in cash flow hedges</t>
  </si>
  <si>
    <t>CCTD</t>
  </si>
  <si>
    <t>Net investments in foreign operations</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</si>
  <si>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</si>
  <si>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</si>
  <si>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</si>
  <si>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</si>
  <si>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</si>
  <si>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</si>
  <si>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</si>
  <si>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</si>
  <si>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</si>
  <si>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</si>
  <si>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</si>
  <si>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</si>
  <si>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</si>
  <si>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</si>
  <si>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</si>
  <si>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</si>
  <si>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</si>
  <si>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</si>
  <si>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</si>
  <si>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</si>
  <si>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</si>
  <si>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</si>
  <si>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Commitments and contingencies</t>
  </si>
  <si>
    <t>CONSOLIDATED STATEMENTS OF CHANGES IN EQUITY</t>
  </si>
  <si>
    <t>Share capital</t>
  </si>
  <si>
    <r>
      <rPr>
        <b/>
        <sz val="8"/>
        <color rgb="FF000000"/>
        <rFont val="Arial"/>
        <family val="2"/>
      </rPr>
      <t xml:space="preserve">Retained earnings 
</t>
    </r>
    <r>
      <rPr>
        <b/>
        <sz val="8"/>
        <color rgb="FF000000"/>
        <rFont val="Arial"/>
        <family val="2"/>
      </rPr>
      <t>(deficit)</t>
    </r>
  </si>
  <si>
    <t>Accumulated OCI</t>
  </si>
  <si>
    <t>Preferred shares</t>
  </si>
  <si>
    <t>Common shares</t>
  </si>
  <si>
    <t>Contributed surplus</t>
  </si>
  <si>
    <t>Cash flow hedges</t>
  </si>
  <si>
    <t>Total comprehensive income</t>
  </si>
  <si>
    <t>Dividends</t>
  </si>
  <si>
    <t>Share-based expense</t>
  </si>
  <si>
    <t>Share of income of joint ventures and associates</t>
  </si>
  <si>
    <r>
      <t xml:space="preserve">Effect of exchange rates on cash </t>
    </r>
    <r>
      <rPr>
        <sz val="9"/>
        <color rgb="FF000000"/>
        <rFont val="Arial"/>
        <family val="2"/>
      </rPr>
      <t>and cash equivalents</t>
    </r>
  </si>
  <si>
    <t xml:space="preserve">           Total</t>
  </si>
  <si>
    <t xml:space="preserve">              NCI</t>
  </si>
  <si>
    <t>(Unaudited)</t>
  </si>
  <si>
    <t>The notes are an integral part of these interim consolidated financial statements.</t>
  </si>
  <si>
    <t>—</t>
  </si>
  <si>
    <t>Three-month periods ended March 31</t>
  </si>
  <si>
    <t xml:space="preserve">For the three-month periods ended </t>
  </si>
  <si>
    <t>Warrants</t>
  </si>
  <si>
    <t>Proceeds from disposals of PP&amp;E and intangible assets</t>
  </si>
  <si>
    <t>Equity (deficit)</t>
  </si>
  <si>
    <t>Other retained earnings (deficit)</t>
  </si>
  <si>
    <t>Remeasurement of defined benefit plans</t>
  </si>
  <si>
    <t xml:space="preserve"> FVOCI financial assets</t>
  </si>
  <si>
    <t>Net unrealized gain (loss)</t>
  </si>
  <si>
    <t>Contract assets</t>
  </si>
  <si>
    <t>Contract liabilities</t>
  </si>
  <si>
    <t xml:space="preserve">Share-based expense </t>
  </si>
  <si>
    <t>Reclassification to income or to the related non-financial asset</t>
  </si>
  <si>
    <t>FVOCI equity instruments</t>
  </si>
  <si>
    <t>FVOCI</t>
  </si>
  <si>
    <t>Loss on repurchase of long-term debt</t>
  </si>
  <si>
    <t>Dividends paid - Preferred shares</t>
  </si>
  <si>
    <t>Supplemental information</t>
  </si>
  <si>
    <t>Total equity (deficit)</t>
  </si>
  <si>
    <t xml:space="preserve">The notes are an integral part of these interim consolidated financial statements.
</t>
  </si>
  <si>
    <t>Net income (loss)</t>
  </si>
  <si>
    <t>Net loss from continuing operations</t>
  </si>
  <si>
    <t>Net income (loss) attributable to equity</t>
  </si>
  <si>
    <t xml:space="preserve">  holders of Bombardier Inc. </t>
  </si>
  <si>
    <t xml:space="preserve">    Continuing operations</t>
  </si>
  <si>
    <t>Total comprehensive income attributable to</t>
  </si>
  <si>
    <t xml:space="preserve">  equity holders of Bombardier Inc. </t>
  </si>
  <si>
    <r>
      <t xml:space="preserve">    Discontinued operations</t>
    </r>
    <r>
      <rPr>
        <vertAlign val="superscript"/>
        <sz val="9"/>
        <color rgb="FF000000"/>
        <rFont val="Arial"/>
        <family val="2"/>
      </rPr>
      <t>(1)</t>
    </r>
  </si>
  <si>
    <t>Other financial liabilities</t>
  </si>
  <si>
    <t>Other liabilities</t>
  </si>
  <si>
    <r>
      <t>Disposal of business</t>
    </r>
    <r>
      <rPr>
        <vertAlign val="superscript"/>
        <sz val="8"/>
        <color rgb="FF000000"/>
        <rFont val="Arial"/>
        <family val="2"/>
      </rPr>
      <t>(1)</t>
    </r>
  </si>
  <si>
    <t>As at March 31, 2021</t>
  </si>
  <si>
    <t>Cash flows from operating activities - total</t>
  </si>
  <si>
    <t>Cash flows from operating activities - continuing operations</t>
  </si>
  <si>
    <t xml:space="preserve">Cash flows from investing activities - total </t>
  </si>
  <si>
    <t>Cash flows from investing activities - continuing operations</t>
  </si>
  <si>
    <t>Cash flows from financing activities - total</t>
  </si>
  <si>
    <t>Cash flows from financing activities - continuing operations</t>
  </si>
  <si>
    <t>Deconsolidation of cash and cash equivalents related to Transportation</t>
  </si>
  <si>
    <t xml:space="preserve">Total basic </t>
  </si>
  <si>
    <t>Total diluted</t>
  </si>
  <si>
    <t xml:space="preserve">  Continuing operations basic and diluted</t>
  </si>
  <si>
    <t>Net income</t>
  </si>
  <si>
    <t xml:space="preserve">Net change in short-term borrowings related to Transportation
</t>
  </si>
  <si>
    <t>As at December 31, 2021</t>
  </si>
  <si>
    <t>As at March 31, 2022</t>
  </si>
  <si>
    <t>As at January 1, 2021</t>
  </si>
  <si>
    <r>
      <t>Net income from discontinued operations</t>
    </r>
    <r>
      <rPr>
        <vertAlign val="superscript"/>
        <sz val="9"/>
        <color rgb="FF000000"/>
        <rFont val="Arial"/>
        <family val="2"/>
      </rPr>
      <t>(1)</t>
    </r>
  </si>
  <si>
    <r>
      <t xml:space="preserve">  Discontinued operations basic</t>
    </r>
    <r>
      <rPr>
        <vertAlign val="superscript"/>
        <sz val="9"/>
        <color rgb="FF000000"/>
        <rFont val="Arial"/>
        <family val="2"/>
      </rPr>
      <t>(1)</t>
    </r>
  </si>
  <si>
    <r>
      <t xml:space="preserve">  Discontinued operations diluted</t>
    </r>
    <r>
      <rPr>
        <vertAlign val="superscript"/>
        <sz val="9"/>
        <color rgb="FF000000"/>
        <rFont val="Arial"/>
        <family val="2"/>
      </rPr>
      <t>(1)</t>
    </r>
  </si>
  <si>
    <t>Net gain on derivative financial instruments</t>
  </si>
  <si>
    <t>Net unrealized loss</t>
  </si>
  <si>
    <t>Total comprehensive income (loss)</t>
  </si>
  <si>
    <t>Shares purchased - PSU/RSU plans</t>
  </si>
  <si>
    <t>Options exercised</t>
  </si>
  <si>
    <r>
      <rPr>
        <vertAlign val="superscript"/>
        <sz val="8"/>
        <color rgb="FF000000"/>
        <rFont val="Arial"/>
        <family val="2"/>
      </rPr>
      <t>(1)</t>
    </r>
    <r>
      <rPr>
        <sz val="8"/>
        <color rgb="FF000000"/>
        <rFont val="Arial"/>
        <family val="2"/>
      </rPr>
      <t xml:space="preserve"> Related to the sale of Transportation to Alstom, which closed on January 29, 2021.</t>
    </r>
  </si>
  <si>
    <r>
      <t>Net income from discontinuing operations</t>
    </r>
    <r>
      <rPr>
        <vertAlign val="superscript"/>
        <sz val="9"/>
        <color rgb="FF000000"/>
        <rFont val="Arial"/>
        <family val="2"/>
      </rPr>
      <t>(1)</t>
    </r>
  </si>
  <si>
    <r>
      <t>Amortization</t>
    </r>
    <r>
      <rPr>
        <vertAlign val="superscript"/>
        <sz val="9"/>
        <color rgb="FF000000"/>
        <rFont val="Arial"/>
        <family val="2"/>
      </rPr>
      <t>(2)</t>
    </r>
  </si>
  <si>
    <t>Impairment charges on PP&amp;E and intangibles</t>
  </si>
  <si>
    <r>
      <t>Gains on disposal of businesses</t>
    </r>
    <r>
      <rPr>
        <vertAlign val="superscript"/>
        <sz val="9"/>
        <color rgb="FF000000"/>
        <rFont val="Arial"/>
        <family val="2"/>
      </rPr>
      <t>(1)</t>
    </r>
  </si>
  <si>
    <r>
      <t>Cash flows from operating activities - discontinued operations</t>
    </r>
    <r>
      <rPr>
        <vertAlign val="superscript"/>
        <sz val="9"/>
        <color rgb="FF000000"/>
        <rFont val="Arial"/>
        <family val="2"/>
      </rPr>
      <t>(1)</t>
    </r>
  </si>
  <si>
    <r>
      <t>Net proceeds from disposal of business</t>
    </r>
    <r>
      <rPr>
        <vertAlign val="superscript"/>
        <sz val="9"/>
        <color rgb="FF000000"/>
        <rFont val="Arial"/>
        <family val="2"/>
      </rPr>
      <t>(1)</t>
    </r>
  </si>
  <si>
    <t>Changes to restricted cash</t>
  </si>
  <si>
    <r>
      <t>Cash flows from investing activities - discontinued operations</t>
    </r>
    <r>
      <rPr>
        <vertAlign val="superscript"/>
        <sz val="9"/>
        <color rgb="FF000000"/>
        <rFont val="Arial"/>
        <family val="2"/>
      </rPr>
      <t>(1)</t>
    </r>
  </si>
  <si>
    <r>
      <t>Payment of lease liabilities</t>
    </r>
    <r>
      <rPr>
        <vertAlign val="superscript"/>
        <sz val="9"/>
        <color rgb="FF000000"/>
        <rFont val="Arial"/>
        <family val="2"/>
      </rPr>
      <t>(3)</t>
    </r>
  </si>
  <si>
    <t>Issuance of Class B Shares</t>
  </si>
  <si>
    <r>
      <t>Cash flows from financing activities - discontinued operations</t>
    </r>
    <r>
      <rPr>
        <vertAlign val="superscript"/>
        <sz val="9"/>
        <color rgb="FF000000"/>
        <rFont val="Arial"/>
        <family val="2"/>
      </rPr>
      <t>(1)</t>
    </r>
  </si>
  <si>
    <t>Cash and cash equivalents at end of period</t>
  </si>
  <si>
    <r>
      <t xml:space="preserve">  NCI</t>
    </r>
    <r>
      <rPr>
        <vertAlign val="superscript"/>
        <sz val="9"/>
        <color rgb="FF000000"/>
        <rFont val="Arial"/>
        <family val="2"/>
      </rPr>
      <t>(1)</t>
    </r>
  </si>
  <si>
    <r>
      <t>NCI</t>
    </r>
    <r>
      <rPr>
        <vertAlign val="superscript"/>
        <sz val="9"/>
        <color rgb="FF000000"/>
        <rFont val="Arial"/>
        <family val="2"/>
      </rPr>
      <t>(1)</t>
    </r>
  </si>
  <si>
    <t>Net increase (decrease) in cash and cash equivalents</t>
  </si>
  <si>
    <r>
      <t>Cash and cash equivalents at beginning of period</t>
    </r>
    <r>
      <rPr>
        <b/>
        <vertAlign val="superscript"/>
        <sz val="9"/>
        <color rgb="FF000000"/>
        <rFont val="Arial"/>
        <family val="2"/>
      </rPr>
      <t>(4)</t>
    </r>
    <r>
      <rPr>
        <b/>
        <sz val="9"/>
        <color rgb="FF000000"/>
        <rFont val="Arial"/>
        <family val="2"/>
      </rPr>
      <t xml:space="preserve"> </t>
    </r>
  </si>
  <si>
    <t>Net loss</t>
  </si>
  <si>
    <t>Losses on disposals of PP&amp;E and intangible assets</t>
  </si>
  <si>
    <t>Purchase of Class B Shares held in trust under the PSU and RSU plans</t>
  </si>
  <si>
    <r>
      <rPr>
        <vertAlign val="superscript"/>
        <sz val="8"/>
        <color rgb="FF000000"/>
        <rFont val="Arial"/>
        <family val="2"/>
      </rPr>
      <t>(1)</t>
    </r>
    <r>
      <rPr>
        <sz val="8"/>
        <color rgb="FF000000"/>
        <rFont val="Arial"/>
        <family val="2"/>
      </rPr>
      <t xml:space="preserve"> Transportation business was classified as discontinued operations. On January 29, 2021, the Corporation closed the sale of the
    Transportation business to Alstom.</t>
    </r>
  </si>
  <si>
    <t>Remea-
surement gain (losses)</t>
  </si>
  <si>
    <t xml:space="preserve">Shares distributed - PSU plans </t>
  </si>
  <si>
    <r>
      <rPr>
        <vertAlign val="superscript"/>
        <sz val="8"/>
        <color rgb="FF000000"/>
        <rFont val="Arial"/>
        <family val="2"/>
      </rPr>
      <t>(1)</t>
    </r>
    <r>
      <rPr>
        <sz val="8"/>
        <color rgb="FF000000"/>
        <rFont val="Arial"/>
        <family val="2"/>
      </rPr>
      <t>Transportation business was classified as discontinued operations. On January 29, 2021, the Corporation closed the sale of the
   Transportation business to Alstom.</t>
    </r>
  </si>
  <si>
    <r>
      <rPr>
        <vertAlign val="superscript"/>
        <sz val="8"/>
        <rFont val="Arial"/>
        <family val="2"/>
      </rPr>
      <t>(2)</t>
    </r>
    <r>
      <rPr>
        <sz val="8"/>
        <rFont val="Arial"/>
        <family val="2"/>
      </rPr>
      <t xml:space="preserve">Includes $7 million representing amortization charge related to right-of-use of assets for the three-month period ended March 31, 2022 
   ($9 million for the three-month period ended March 31, 2021). </t>
    </r>
  </si>
  <si>
    <r>
      <rPr>
        <vertAlign val="superscript"/>
        <sz val="8"/>
        <rFont val="Arial"/>
        <family val="2"/>
      </rPr>
      <t>(4)</t>
    </r>
    <r>
      <rPr>
        <sz val="8"/>
        <rFont val="Arial"/>
        <family val="2"/>
      </rPr>
      <t>For the purpose of the statement of cash flows, cash and cash equivalents comprise the cash reclassified as assets held for sale as at 
   December 31, 2020.</t>
    </r>
  </si>
  <si>
    <r>
      <rPr>
        <vertAlign val="superscript"/>
        <sz val="8"/>
        <rFont val="Arial"/>
        <family val="2"/>
      </rPr>
      <t>(3)</t>
    </r>
    <r>
      <rPr>
        <sz val="8"/>
        <rFont val="Arial"/>
        <family val="2"/>
      </rPr>
      <t>Lease payments related to the interest portion, short term leases, low value assets and variable lease payments not included in lease 
   liabilities are classified as cash outflows from operating activities. The total cash outflows for the three-month period ended March 31, 2022 
   amounted to $10 million ($13 million for the three-month period ended March 31, 2021).</t>
    </r>
  </si>
  <si>
    <r>
      <rPr>
        <vertAlign val="superscript"/>
        <sz val="8"/>
        <color rgb="FF000000"/>
        <rFont val="Arial"/>
        <family val="2"/>
      </rPr>
      <t>(1)</t>
    </r>
    <r>
      <rPr>
        <sz val="8"/>
        <color rgb="FF000000"/>
        <rFont val="Arial"/>
        <family val="2"/>
      </rPr>
      <t xml:space="preserve"> Transportation business was classified as discontinued operations. On January 29, 2021, the Corporation closed the sale of the 
    Transportation business to Alstom.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</si>
</sst>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quot;$&quot;\ \ * #,##0_);_(&quot;$&quot;* \(#,##0\);_(&quot;$&quot;* &quot;—&quot;_);_(@_)"/>
  </numFmts>
  <fonts count="72">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b/>
      <sz val="9"/>
      <color rgb="FF000000"/>
      <name val="Arial"/>
      <family val="2"/>
    </font>
    <font>
      <sz val="10"/>
      <color rgb="FF000000"/>
      <name val="Arial"/>
      <family val="2"/>
    </font>
    <font>
      <sz val="9"/>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8"/>
      <color rgb="FF000000"/>
      <name val="Arial"/>
      <family val="2"/>
    </font>
    <font>
      <b/>
      <sz val="7"/>
      <color indexed="9"/>
      <name val="Palatino"/>
    </font>
    <font>
      <vertAlign val="superscript"/>
      <sz val="8"/>
      <name val="Arial"/>
      <family val="2"/>
    </font>
    <font>
      <b/>
      <vertAlign val="superscript"/>
      <sz val="9"/>
      <color rgb="FF000000"/>
      <name val="Arial"/>
      <family val="2"/>
    </font>
    <font>
      <b/>
      <sz val="6"/>
      <color rgb="FF000000"/>
      <name val="Arial"/>
      <family val="2"/>
    </font>
    <font>
      <vertAlign val="superscript"/>
      <sz val="9"/>
      <color rgb="FF000000"/>
      <name val="Arial"/>
      <family val="2"/>
    </font>
    <font>
      <vertAlign val="superscript"/>
      <sz val="9"/>
      <color rgb="FF000000"/>
      <name val="Times New Roman"/>
      <family val="1"/>
    </font>
    <font>
      <sz val="9"/>
      <color rgb="FF00B050"/>
      <name val="Arial"/>
      <family val="2"/>
    </font>
    <font>
      <sz val="10"/>
      <color rgb="FF00B050"/>
      <name val="Times New Roman"/>
      <family val="1"/>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s>
  <cellStyleXfs count="637">
    <xf numFmtId="0" fontId="0" fillId="0" borderId="0"/>
    <xf numFmtId="0" fontId="11" fillId="0" borderId="0"/>
    <xf numFmtId="0" fontId="22" fillId="0" borderId="0">
      <alignment vertical="top"/>
    </xf>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3" borderId="0" applyNumberFormat="0" applyBorder="0" applyAlignment="0" applyProtection="0"/>
    <xf numFmtId="0" fontId="54" fillId="0" borderId="0" applyNumberFormat="0" applyFill="0" applyBorder="0" applyAlignment="0" applyProtection="0"/>
    <xf numFmtId="0" fontId="40" fillId="14" borderId="0" applyNumberFormat="0" applyBorder="0" applyAlignment="0" applyProtection="0"/>
    <xf numFmtId="37" fontId="26" fillId="0" borderId="0" applyFont="0" applyBorder="0" applyAlignment="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41" fillId="15" borderId="7" applyNumberFormat="0" applyAlignment="0" applyProtection="0"/>
    <xf numFmtId="0" fontId="41" fillId="15" borderId="7" applyNumberFormat="0" applyAlignment="0" applyProtection="0"/>
    <xf numFmtId="172" fontId="29" fillId="0" borderId="0" applyFont="0" applyFill="0" applyBorder="0" applyAlignment="0" applyProtection="0"/>
    <xf numFmtId="173" fontId="29" fillId="0" borderId="0" applyFont="0" applyFill="0" applyBorder="0" applyAlignment="0" applyProtection="0"/>
    <xf numFmtId="0" fontId="49" fillId="0" borderId="8" applyNumberFormat="0" applyFill="0" applyAlignment="0" applyProtection="0"/>
    <xf numFmtId="0" fontId="42" fillId="16" borderId="9" applyNumberFormat="0" applyAlignment="0" applyProtection="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0" fontId="12" fillId="4" borderId="10" applyNumberFormat="0" applyFont="0" applyAlignment="0" applyProtection="0"/>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175" fontId="12" fillId="0" borderId="0" applyFont="0" applyFill="0" applyBorder="0" applyAlignment="0" applyProtection="0"/>
    <xf numFmtId="41" fontId="12" fillId="0" borderId="0" applyFont="0" applyFill="0" applyBorder="0" applyAlignment="0" applyProtection="0"/>
    <xf numFmtId="174" fontId="12" fillId="0" borderId="0" applyFont="0" applyFill="0" applyBorder="0" applyAlignment="0" applyProtection="0"/>
    <xf numFmtId="0" fontId="30" fillId="0" borderId="0" applyNumberFormat="0" applyFill="0" applyBorder="0" applyAlignment="0" applyProtection="0"/>
    <xf numFmtId="0" fontId="48" fillId="7" borderId="7" applyNumberFormat="0" applyAlignment="0" applyProtection="0"/>
    <xf numFmtId="170" fontId="12" fillId="0" borderId="0" applyFont="0" applyFill="0" applyBorder="0" applyAlignment="0" applyProtection="0"/>
    <xf numFmtId="0" fontId="43" fillId="0" borderId="0" applyNumberFormat="0" applyFill="0" applyBorder="0" applyAlignment="0" applyProtection="0"/>
    <xf numFmtId="0" fontId="31" fillId="0" borderId="0" applyNumberFormat="0" applyFill="0" applyBorder="0" applyAlignment="0" applyProtection="0"/>
    <xf numFmtId="0" fontId="44" fillId="18" borderId="0" applyNumberFormat="0" applyBorder="0" applyAlignment="0" applyProtection="0"/>
    <xf numFmtId="0" fontId="28" fillId="0" borderId="12" applyNumberFormat="0" applyAlignment="0" applyProtection="0">
      <alignment horizontal="left" vertical="center"/>
    </xf>
    <xf numFmtId="0" fontId="28" fillId="0" borderId="13">
      <alignment horizontal="left" vertical="center"/>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8" fillId="7" borderId="7" applyNumberFormat="0" applyAlignment="0" applyProtection="0"/>
    <xf numFmtId="0" fontId="40" fillId="14" borderId="0" applyNumberFormat="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49" fillId="0" borderId="8" applyNumberFormat="0" applyFill="0" applyAlignment="0" applyProtection="0"/>
    <xf numFmtId="0" fontId="12" fillId="0" borderId="0" applyFont="0" applyFill="0" applyBorder="0" applyAlignment="0" applyProtection="0"/>
    <xf numFmtId="171" fontId="12" fillId="0" borderId="17" applyNumberFormat="0" applyAlignment="0"/>
    <xf numFmtId="0" fontId="50" fillId="7" borderId="0" applyNumberFormat="0" applyBorder="0" applyAlignment="0" applyProtection="0"/>
    <xf numFmtId="0" fontId="50" fillId="7" borderId="0" applyNumberFormat="0" applyBorder="0" applyAlignment="0" applyProtection="0"/>
    <xf numFmtId="169" fontId="17" fillId="0" borderId="0"/>
    <xf numFmtId="0" fontId="31" fillId="0" borderId="0"/>
    <xf numFmtId="0" fontId="12" fillId="0" borderId="0"/>
    <xf numFmtId="0" fontId="12" fillId="0" borderId="0"/>
    <xf numFmtId="0" fontId="12" fillId="0" borderId="0"/>
    <xf numFmtId="0" fontId="29" fillId="0" borderId="0"/>
    <xf numFmtId="0" fontId="12" fillId="0" borderId="0"/>
    <xf numFmtId="0" fontId="12" fillId="4" borderId="10" applyNumberFormat="0" applyFont="0" applyAlignment="0" applyProtection="0"/>
    <xf numFmtId="0" fontId="51" fillId="15" borderId="18" applyNumberFormat="0" applyAlignment="0" applyProtection="0"/>
    <xf numFmtId="9" fontId="32" fillId="0" borderId="0" applyFont="0" applyFill="0" applyBorder="0" applyAlignment="0" applyProtection="0"/>
    <xf numFmtId="10" fontId="32"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3" fontId="18" fillId="0" borderId="0" applyFont="0" applyFill="0" applyBorder="0" applyAlignment="0" applyProtection="0"/>
    <xf numFmtId="0" fontId="18" fillId="20" borderId="0" applyNumberFormat="0" applyFont="0" applyBorder="0" applyAlignment="0" applyProtection="0"/>
    <xf numFmtId="4" fontId="20" fillId="7" borderId="20" applyNumberFormat="0" applyProtection="0">
      <alignment vertical="center"/>
    </xf>
    <xf numFmtId="4" fontId="21" fillId="21" borderId="20" applyNumberFormat="0" applyProtection="0">
      <alignment vertical="center"/>
    </xf>
    <xf numFmtId="4" fontId="20" fillId="21" borderId="20" applyNumberFormat="0" applyProtection="0">
      <alignment horizontal="left" vertical="center" indent="1"/>
    </xf>
    <xf numFmtId="0" fontId="20" fillId="21" borderId="20" applyNumberFormat="0" applyProtection="0">
      <alignment horizontal="left" vertical="top" indent="1"/>
    </xf>
    <xf numFmtId="4" fontId="20" fillId="22" borderId="0" applyNumberFormat="0" applyProtection="0">
      <alignment horizontal="left" vertical="center" indent="1"/>
    </xf>
    <xf numFmtId="4" fontId="22" fillId="14" borderId="20" applyNumberFormat="0" applyProtection="0">
      <alignment horizontal="right" vertical="center"/>
    </xf>
    <xf numFmtId="4" fontId="22" fillId="3" borderId="20" applyNumberFormat="0" applyProtection="0">
      <alignment horizontal="right" vertical="center"/>
    </xf>
    <xf numFmtId="4" fontId="22" fillId="10" borderId="20" applyNumberFormat="0" applyProtection="0">
      <alignment horizontal="right" vertical="center"/>
    </xf>
    <xf numFmtId="4" fontId="22" fillId="23" borderId="20" applyNumberFormat="0" applyProtection="0">
      <alignment horizontal="right" vertical="center"/>
    </xf>
    <xf numFmtId="4" fontId="22" fillId="24" borderId="20" applyNumberFormat="0" applyProtection="0">
      <alignment horizontal="right" vertical="center"/>
    </xf>
    <xf numFmtId="4" fontId="22" fillId="13" borderId="20" applyNumberFormat="0" applyProtection="0">
      <alignment horizontal="right" vertical="center"/>
    </xf>
    <xf numFmtId="4" fontId="22" fillId="11" borderId="20" applyNumberFormat="0" applyProtection="0">
      <alignment horizontal="right" vertical="center"/>
    </xf>
    <xf numFmtId="4" fontId="22" fillId="25" borderId="20" applyNumberFormat="0" applyProtection="0">
      <alignment horizontal="right" vertical="center"/>
    </xf>
    <xf numFmtId="4" fontId="22" fillId="26" borderId="20" applyNumberFormat="0" applyProtection="0">
      <alignment horizontal="right" vertical="center"/>
    </xf>
    <xf numFmtId="4" fontId="20" fillId="27" borderId="21" applyNumberFormat="0" applyProtection="0">
      <alignment horizontal="left" vertical="center" indent="1"/>
    </xf>
    <xf numFmtId="4" fontId="22" fillId="28" borderId="0" applyNumberFormat="0" applyProtection="0">
      <alignment horizontal="left" vertical="center" indent="1"/>
    </xf>
    <xf numFmtId="4" fontId="23" fillId="29" borderId="0" applyNumberFormat="0" applyProtection="0">
      <alignment horizontal="left" vertical="center" indent="1"/>
    </xf>
    <xf numFmtId="4" fontId="22" fillId="30" borderId="20" applyNumberFormat="0" applyProtection="0">
      <alignment horizontal="right" vertical="center"/>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0" fontId="12" fillId="29" borderId="20" applyNumberFormat="0" applyProtection="0">
      <alignment horizontal="left" vertical="center" indent="1"/>
    </xf>
    <xf numFmtId="0" fontId="12" fillId="29" borderId="20" applyNumberFormat="0" applyProtection="0">
      <alignment horizontal="left" vertical="top" indent="1"/>
    </xf>
    <xf numFmtId="0" fontId="12" fillId="22" borderId="20" applyNumberFormat="0" applyProtection="0">
      <alignment horizontal="left" vertical="center" indent="1"/>
    </xf>
    <xf numFmtId="0" fontId="12" fillId="22" borderId="20" applyNumberFormat="0" applyProtection="0">
      <alignment horizontal="left" vertical="top" indent="1"/>
    </xf>
    <xf numFmtId="0" fontId="12" fillId="31" borderId="20" applyNumberFormat="0" applyProtection="0">
      <alignment horizontal="left" vertical="center" indent="1"/>
    </xf>
    <xf numFmtId="0" fontId="12" fillId="31" borderId="20" applyNumberFormat="0" applyProtection="0">
      <alignment horizontal="left" vertical="top" indent="1"/>
    </xf>
    <xf numFmtId="0" fontId="12" fillId="32" borderId="20" applyNumberFormat="0" applyProtection="0">
      <alignment horizontal="left" vertical="center" indent="1"/>
    </xf>
    <xf numFmtId="0" fontId="12" fillId="32" borderId="20" applyNumberFormat="0" applyProtection="0">
      <alignment horizontal="left" vertical="top" indent="1"/>
    </xf>
    <xf numFmtId="4" fontId="22" fillId="33" borderId="20" applyNumberFormat="0" applyProtection="0">
      <alignment vertical="center"/>
    </xf>
    <xf numFmtId="4" fontId="24" fillId="33" borderId="20" applyNumberFormat="0" applyProtection="0">
      <alignment vertical="center"/>
    </xf>
    <xf numFmtId="4" fontId="22" fillId="33" borderId="20" applyNumberFormat="0" applyProtection="0">
      <alignment horizontal="left" vertical="center" indent="1"/>
    </xf>
    <xf numFmtId="0" fontId="22" fillId="33" borderId="20" applyNumberFormat="0" applyProtection="0">
      <alignment horizontal="left" vertical="top" indent="1"/>
    </xf>
    <xf numFmtId="4" fontId="22" fillId="28" borderId="20" applyNumberFormat="0" applyProtection="0">
      <alignment horizontal="right" vertical="center"/>
    </xf>
    <xf numFmtId="4" fontId="24" fillId="28" borderId="20" applyNumberFormat="0" applyProtection="0">
      <alignment horizontal="right" vertical="center"/>
    </xf>
    <xf numFmtId="4" fontId="22" fillId="30" borderId="20" applyNumberFormat="0" applyProtection="0">
      <alignment horizontal="left" vertical="center" indent="1"/>
    </xf>
    <xf numFmtId="0" fontId="22" fillId="22" borderId="20" applyNumberFormat="0" applyProtection="0">
      <alignment horizontal="left" vertical="top" indent="1"/>
    </xf>
    <xf numFmtId="4" fontId="25" fillId="34" borderId="0" applyNumberFormat="0" applyProtection="0">
      <alignment horizontal="left" vertical="center" indent="1"/>
    </xf>
    <xf numFmtId="4" fontId="14" fillId="28" borderId="20" applyNumberFormat="0" applyProtection="0">
      <alignment horizontal="right" vertical="center"/>
    </xf>
    <xf numFmtId="0" fontId="12" fillId="4" borderId="0" applyNumberFormat="0" applyFont="0" applyBorder="0" applyAlignment="0" applyProtection="0"/>
    <xf numFmtId="0" fontId="12" fillId="15" borderId="0" applyNumberFormat="0" applyFont="0" applyBorder="0" applyAlignment="0" applyProtection="0"/>
    <xf numFmtId="0" fontId="12" fillId="6" borderId="0" applyNumberFormat="0" applyFont="0" applyBorder="0" applyAlignment="0" applyProtection="0"/>
    <xf numFmtId="38" fontId="13" fillId="0" borderId="0" applyFill="0" applyBorder="0" applyAlignment="0" applyProtection="0"/>
    <xf numFmtId="0" fontId="12" fillId="6" borderId="0" applyNumberFormat="0" applyFont="0" applyBorder="0" applyAlignment="0" applyProtection="0"/>
    <xf numFmtId="0" fontId="12" fillId="0" borderId="0" applyNumberFormat="0" applyFont="0" applyFill="0" applyBorder="0" applyAlignment="0" applyProtection="0"/>
    <xf numFmtId="41" fontId="13" fillId="0" borderId="0" applyNumberFormat="0" applyFont="0" applyBorder="0" applyAlignment="0" applyProtection="0"/>
    <xf numFmtId="0" fontId="44" fillId="18" borderId="0" applyNumberFormat="0" applyBorder="0" applyAlignment="0" applyProtection="0"/>
    <xf numFmtId="0" fontId="33" fillId="35" borderId="0"/>
    <xf numFmtId="0" fontId="34" fillId="35" borderId="0"/>
    <xf numFmtId="0" fontId="35" fillId="35" borderId="22"/>
    <xf numFmtId="0" fontId="35" fillId="35" borderId="0"/>
    <xf numFmtId="0" fontId="33" fillId="19" borderId="22">
      <protection locked="0"/>
    </xf>
    <xf numFmtId="0" fontId="33" fillId="35" borderId="0"/>
    <xf numFmtId="0" fontId="18" fillId="0" borderId="23"/>
    <xf numFmtId="0" fontId="36" fillId="6" borderId="24">
      <alignment horizontal="center"/>
    </xf>
    <xf numFmtId="0" fontId="51" fillId="15" borderId="18" applyNumberFormat="0" applyAlignment="0" applyProtection="0"/>
    <xf numFmtId="0" fontId="18" fillId="0" borderId="0"/>
    <xf numFmtId="0" fontId="12" fillId="0" borderId="0"/>
    <xf numFmtId="0" fontId="12" fillId="0" borderId="0"/>
    <xf numFmtId="0" fontId="43" fillId="0" borderId="0" applyNumberFormat="0" applyFill="0" applyBorder="0" applyAlignment="0" applyProtection="0"/>
    <xf numFmtId="0" fontId="52"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37" fillId="0" borderId="0">
      <alignment horizontal="left"/>
    </xf>
    <xf numFmtId="0" fontId="53" fillId="0" borderId="25" applyNumberFormat="0" applyFill="0" applyAlignment="0" applyProtection="0"/>
    <xf numFmtId="0" fontId="12" fillId="0" borderId="0" applyFont="0" applyFill="0" applyBorder="0" applyAlignment="0" applyProtection="0"/>
    <xf numFmtId="0" fontId="12" fillId="0" borderId="0" applyFont="0" applyFill="0" applyBorder="0" applyAlignment="0" applyProtection="0"/>
    <xf numFmtId="0" fontId="42" fillId="16" borderId="9" applyNumberFormat="0" applyAlignment="0" applyProtection="0"/>
    <xf numFmtId="42" fontId="12" fillId="0" borderId="0" applyFont="0" applyFill="0" applyBorder="0" applyAlignment="0" applyProtection="0"/>
    <xf numFmtId="44" fontId="12" fillId="0" borderId="0" applyFont="0" applyFill="0" applyBorder="0" applyAlignment="0" applyProtection="0"/>
    <xf numFmtId="0" fontId="54" fillId="0" borderId="0" applyNumberFormat="0" applyFill="0" applyBorder="0" applyAlignment="0" applyProtection="0"/>
    <xf numFmtId="0" fontId="12" fillId="0" borderId="0"/>
    <xf numFmtId="0" fontId="22" fillId="0" borderId="0">
      <alignment vertical="top"/>
    </xf>
    <xf numFmtId="0" fontId="12" fillId="4" borderId="10"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3"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10" borderId="0" applyNumberFormat="0" applyBorder="0" applyAlignment="0" applyProtection="0"/>
    <xf numFmtId="170" fontId="39" fillId="11" borderId="0" applyNumberFormat="0" applyBorder="0" applyAlignment="0" applyProtection="0"/>
    <xf numFmtId="170" fontId="39" fillId="12" borderId="0" applyNumberFormat="0" applyBorder="0" applyAlignment="0" applyProtection="0"/>
    <xf numFmtId="170" fontId="39" fillId="9" borderId="0" applyNumberFormat="0" applyBorder="0" applyAlignment="0" applyProtection="0"/>
    <xf numFmtId="170" fontId="39" fillId="13" borderId="0" applyNumberFormat="0" applyBorder="0" applyAlignment="0" applyProtection="0"/>
    <xf numFmtId="170" fontId="54" fillId="0" borderId="0" applyNumberFormat="0" applyFill="0" applyBorder="0" applyAlignment="0" applyProtection="0"/>
    <xf numFmtId="170" fontId="40" fillId="14" borderId="0" applyNumberFormat="0" applyBorder="0" applyAlignment="0" applyProtection="0"/>
    <xf numFmtId="170" fontId="15" fillId="0" borderId="0" applyNumberFormat="0" applyFill="0" applyBorder="0" applyAlignment="0" applyProtection="0">
      <alignment vertical="top"/>
      <protection locked="0"/>
    </xf>
    <xf numFmtId="170" fontId="15" fillId="0" borderId="0" applyNumberFormat="0" applyFill="0" applyBorder="0" applyAlignment="0" applyProtection="0">
      <alignment vertical="top"/>
      <protection locked="0"/>
    </xf>
    <xf numFmtId="170" fontId="41" fillId="15" borderId="7" applyNumberFormat="0" applyAlignment="0" applyProtection="0"/>
    <xf numFmtId="170" fontId="41" fillId="15" borderId="7" applyNumberFormat="0" applyAlignment="0" applyProtection="0"/>
    <xf numFmtId="170" fontId="49" fillId="0" borderId="8" applyNumberFormat="0" applyFill="0" applyAlignment="0" applyProtection="0"/>
    <xf numFmtId="170" fontId="42" fillId="16" borderId="9" applyNumberFormat="0" applyAlignment="0" applyProtection="0"/>
    <xf numFmtId="170" fontId="12" fillId="4" borderId="10" applyNumberFormat="0" applyFont="0" applyAlignment="0" applyProtection="0"/>
    <xf numFmtId="170" fontId="27" fillId="17" borderId="11" applyNumberFormat="0" applyProtection="0">
      <alignment horizontal="center"/>
    </xf>
    <xf numFmtId="170" fontId="27" fillId="17" borderId="11" applyNumberFormat="0" applyProtection="0">
      <alignment horizontal="center"/>
    </xf>
    <xf numFmtId="170" fontId="27" fillId="17" borderId="11" applyNumberFormat="0" applyProtection="0">
      <alignment horizontal="center"/>
    </xf>
    <xf numFmtId="170" fontId="30" fillId="0" borderId="0" applyNumberFormat="0" applyFill="0" applyBorder="0" applyAlignment="0" applyProtection="0"/>
    <xf numFmtId="170" fontId="48" fillId="7" borderId="7" applyNumberFormat="0" applyAlignment="0" applyProtection="0"/>
    <xf numFmtId="170" fontId="43" fillId="0" borderId="0" applyNumberFormat="0" applyFill="0" applyBorder="0" applyAlignment="0" applyProtection="0"/>
    <xf numFmtId="170" fontId="31" fillId="0" borderId="0" applyNumberFormat="0" applyFill="0" applyBorder="0" applyAlignment="0" applyProtection="0"/>
    <xf numFmtId="170" fontId="44" fillId="18" borderId="0" applyNumberFormat="0" applyBorder="0" applyAlignment="0" applyProtection="0"/>
    <xf numFmtId="170" fontId="28" fillId="0" borderId="12" applyNumberFormat="0" applyAlignment="0" applyProtection="0">
      <alignment horizontal="left" vertical="center"/>
    </xf>
    <xf numFmtId="170" fontId="28" fillId="0" borderId="13">
      <alignment horizontal="left" vertical="center"/>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48" fillId="7" borderId="7" applyNumberFormat="0" applyAlignment="0" applyProtection="0"/>
    <xf numFmtId="170" fontId="40" fillId="14" borderId="0" applyNumberFormat="0" applyBorder="0" applyAlignment="0" applyProtection="0"/>
    <xf numFmtId="170" fontId="49" fillId="0" borderId="8" applyNumberFormat="0" applyFill="0" applyAlignment="0" applyProtection="0"/>
    <xf numFmtId="170" fontId="50" fillId="7" borderId="0" applyNumberFormat="0" applyBorder="0" applyAlignment="0" applyProtection="0"/>
    <xf numFmtId="170" fontId="50" fillId="7" borderId="0" applyNumberFormat="0" applyBorder="0" applyAlignment="0" applyProtection="0"/>
    <xf numFmtId="170" fontId="31" fillId="0" borderId="0"/>
    <xf numFmtId="170" fontId="12" fillId="0" borderId="0"/>
    <xf numFmtId="170" fontId="12" fillId="0" borderId="0"/>
    <xf numFmtId="170" fontId="12" fillId="0" borderId="0"/>
    <xf numFmtId="170" fontId="12" fillId="0" borderId="0">
      <alignment vertical="center"/>
    </xf>
    <xf numFmtId="170" fontId="12" fillId="4" borderId="10" applyNumberFormat="0" applyFont="0" applyAlignment="0" applyProtection="0"/>
    <xf numFmtId="170" fontId="51" fillId="15" borderId="18" applyNumberFormat="0" applyAlignment="0" applyProtection="0"/>
    <xf numFmtId="170" fontId="18" fillId="0" borderId="0" applyNumberFormat="0" applyFont="0" applyFill="0" applyBorder="0" applyAlignment="0" applyProtection="0">
      <alignment horizontal="left"/>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8" fillId="20" borderId="0" applyNumberFormat="0" applyFont="0" applyBorder="0" applyAlignment="0" applyProtection="0"/>
    <xf numFmtId="170" fontId="20" fillId="21" borderId="20" applyNumberFormat="0" applyProtection="0">
      <alignment horizontal="left" vertical="top" indent="1"/>
    </xf>
    <xf numFmtId="170" fontId="12" fillId="29" borderId="20" applyNumberFormat="0" applyProtection="0">
      <alignment horizontal="left" vertical="center" indent="1"/>
    </xf>
    <xf numFmtId="170" fontId="12" fillId="29" borderId="20" applyNumberFormat="0" applyProtection="0">
      <alignment horizontal="left" vertical="top" indent="1"/>
    </xf>
    <xf numFmtId="170" fontId="12" fillId="22" borderId="20" applyNumberFormat="0" applyProtection="0">
      <alignment horizontal="left" vertical="center" indent="1"/>
    </xf>
    <xf numFmtId="170" fontId="12" fillId="22" borderId="20" applyNumberFormat="0" applyProtection="0">
      <alignment horizontal="left" vertical="top" indent="1"/>
    </xf>
    <xf numFmtId="170" fontId="12" fillId="31" borderId="20" applyNumberFormat="0" applyProtection="0">
      <alignment horizontal="left" vertical="center" indent="1"/>
    </xf>
    <xf numFmtId="170" fontId="12" fillId="31" borderId="20" applyNumberFormat="0" applyProtection="0">
      <alignment horizontal="left" vertical="top" indent="1"/>
    </xf>
    <xf numFmtId="170" fontId="12" fillId="32" borderId="20" applyNumberFormat="0" applyProtection="0">
      <alignment horizontal="left" vertical="center" indent="1"/>
    </xf>
    <xf numFmtId="170" fontId="12" fillId="32" borderId="20" applyNumberFormat="0" applyProtection="0">
      <alignment horizontal="left" vertical="top" indent="1"/>
    </xf>
    <xf numFmtId="170" fontId="22" fillId="33" borderId="20" applyNumberFormat="0" applyProtection="0">
      <alignment horizontal="left" vertical="top" indent="1"/>
    </xf>
    <xf numFmtId="170" fontId="22" fillId="22" borderId="20" applyNumberFormat="0" applyProtection="0">
      <alignment horizontal="left" vertical="top" indent="1"/>
    </xf>
    <xf numFmtId="170" fontId="12" fillId="4" borderId="0" applyNumberFormat="0" applyFont="0" applyBorder="0" applyAlignment="0" applyProtection="0"/>
    <xf numFmtId="170" fontId="12" fillId="15" borderId="0" applyNumberFormat="0" applyFont="0" applyBorder="0" applyAlignment="0" applyProtection="0"/>
    <xf numFmtId="170" fontId="12" fillId="6" borderId="0" applyNumberFormat="0" applyFont="0" applyBorder="0" applyAlignment="0" applyProtection="0"/>
    <xf numFmtId="170" fontId="12" fillId="0" borderId="0"/>
    <xf numFmtId="170" fontId="12" fillId="6" borderId="0" applyNumberFormat="0" applyFont="0" applyBorder="0" applyAlignment="0" applyProtection="0"/>
    <xf numFmtId="170" fontId="12" fillId="0" borderId="0" applyNumberFormat="0" applyFont="0" applyFill="0" applyBorder="0" applyAlignment="0" applyProtection="0"/>
    <xf numFmtId="170" fontId="44" fillId="18" borderId="0" applyNumberFormat="0" applyBorder="0" applyAlignment="0" applyProtection="0"/>
    <xf numFmtId="170" fontId="33" fillId="35" borderId="0"/>
    <xf numFmtId="170" fontId="34" fillId="35" borderId="0"/>
    <xf numFmtId="170" fontId="35" fillId="35" borderId="22"/>
    <xf numFmtId="170" fontId="35" fillId="35" borderId="0"/>
    <xf numFmtId="170" fontId="33" fillId="19" borderId="22">
      <protection locked="0"/>
    </xf>
    <xf numFmtId="170" fontId="33" fillId="35" borderId="0"/>
    <xf numFmtId="170" fontId="18" fillId="0" borderId="23"/>
    <xf numFmtId="170" fontId="36" fillId="6" borderId="24">
      <alignment horizontal="center"/>
    </xf>
    <xf numFmtId="170" fontId="51" fillId="15" borderId="18" applyNumberFormat="0" applyAlignment="0" applyProtection="0"/>
    <xf numFmtId="170" fontId="12" fillId="0" borderId="0"/>
    <xf numFmtId="170" fontId="43" fillId="0" borderId="0" applyNumberFormat="0" applyFill="0" applyBorder="0" applyAlignment="0" applyProtection="0"/>
    <xf numFmtId="170" fontId="52" fillId="0" borderId="0" applyNumberFormat="0" applyFill="0" applyBorder="0" applyAlignment="0" applyProtection="0"/>
    <xf numFmtId="170" fontId="37" fillId="0" borderId="0">
      <alignment horizontal="left"/>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53" fillId="0" borderId="25" applyNumberFormat="0" applyFill="0" applyAlignment="0" applyProtection="0"/>
    <xf numFmtId="170" fontId="42" fillId="16" borderId="9" applyNumberFormat="0" applyAlignment="0" applyProtection="0"/>
    <xf numFmtId="170" fontId="12" fillId="0" borderId="0"/>
    <xf numFmtId="0" fontId="12" fillId="0" borderId="0"/>
    <xf numFmtId="170" fontId="38" fillId="3" borderId="0" applyNumberFormat="0" applyBorder="0" applyAlignment="0" applyProtection="0"/>
    <xf numFmtId="170" fontId="38" fillId="2" borderId="0" applyNumberFormat="0" applyBorder="0" applyAlignment="0" applyProtection="0"/>
    <xf numFmtId="170" fontId="22" fillId="0" borderId="0">
      <alignment vertical="top"/>
    </xf>
    <xf numFmtId="170" fontId="12" fillId="0" borderId="0"/>
    <xf numFmtId="170" fontId="54" fillId="0" borderId="0" applyNumberFormat="0" applyFill="0" applyBorder="0" applyAlignment="0" applyProtection="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0" fontId="3" fillId="0" borderId="0"/>
    <xf numFmtId="0" fontId="12" fillId="0" borderId="0"/>
    <xf numFmtId="164" fontId="13" fillId="0" borderId="0" applyNumberFormat="0" applyFont="0" applyBorder="0" applyAlignment="0" applyProtection="0"/>
    <xf numFmtId="0" fontId="37" fillId="0" borderId="0">
      <alignment horizontal="left"/>
    </xf>
    <xf numFmtId="0" fontId="11" fillId="0" borderId="0"/>
    <xf numFmtId="0" fontId="11" fillId="0" borderId="0"/>
    <xf numFmtId="0" fontId="11" fillId="0" borderId="0"/>
    <xf numFmtId="0" fontId="56" fillId="0" borderId="0" applyNumberFormat="0" applyFill="0" applyBorder="0" applyAlignment="0" applyProtection="0">
      <alignment vertical="top"/>
      <protection locked="0"/>
    </xf>
    <xf numFmtId="178" fontId="58" fillId="19" borderId="0"/>
    <xf numFmtId="0" fontId="62" fillId="0" borderId="0"/>
    <xf numFmtId="0" fontId="2" fillId="0" borderId="0"/>
    <xf numFmtId="0" fontId="11" fillId="0" borderId="0"/>
    <xf numFmtId="175" fontId="11" fillId="0" borderId="0" applyFont="0" applyFill="0" applyBorder="0" applyAlignment="0" applyProtection="0"/>
    <xf numFmtId="170" fontId="11" fillId="0" borderId="0" applyFont="0" applyFill="0" applyBorder="0" applyAlignment="0" applyProtection="0"/>
    <xf numFmtId="0" fontId="40" fillId="14" borderId="0" applyNumberFormat="0" applyBorder="0" applyAlignment="0" applyProtection="0"/>
    <xf numFmtId="171" fontId="11" fillId="0" borderId="17" applyNumberFormat="0" applyAlignment="0"/>
    <xf numFmtId="0" fontId="50" fillId="7" borderId="0" applyNumberFormat="0" applyBorder="0" applyAlignment="0" applyProtection="0"/>
    <xf numFmtId="0" fontId="11" fillId="0" borderId="0"/>
    <xf numFmtId="0" fontId="11" fillId="0" borderId="0"/>
    <xf numFmtId="0" fontId="11" fillId="0" borderId="0"/>
    <xf numFmtId="0" fontId="11" fillId="4" borderId="10" applyNumberFormat="0" applyFont="0" applyAlignment="0" applyProtection="0"/>
    <xf numFmtId="0" fontId="11" fillId="29" borderId="20" applyNumberFormat="0" applyProtection="0">
      <alignment horizontal="left" vertical="center" indent="1"/>
    </xf>
    <xf numFmtId="0" fontId="11" fillId="29" borderId="20" applyNumberFormat="0" applyProtection="0">
      <alignment horizontal="left" vertical="top" indent="1"/>
    </xf>
    <xf numFmtId="0" fontId="11" fillId="22" borderId="20" applyNumberFormat="0" applyProtection="0">
      <alignment horizontal="left" vertical="center" indent="1"/>
    </xf>
    <xf numFmtId="0" fontId="11" fillId="22" borderId="20" applyNumberFormat="0" applyProtection="0">
      <alignment horizontal="left" vertical="top" indent="1"/>
    </xf>
    <xf numFmtId="0" fontId="11" fillId="31" borderId="20" applyNumberFormat="0" applyProtection="0">
      <alignment horizontal="left" vertical="center" indent="1"/>
    </xf>
    <xf numFmtId="0" fontId="11" fillId="31" borderId="20" applyNumberFormat="0" applyProtection="0">
      <alignment horizontal="left" vertical="top" indent="1"/>
    </xf>
    <xf numFmtId="0" fontId="11" fillId="32" borderId="20" applyNumberFormat="0" applyProtection="0">
      <alignment horizontal="left" vertical="center" indent="1"/>
    </xf>
    <xf numFmtId="0" fontId="11" fillId="32" borderId="20" applyNumberFormat="0" applyProtection="0">
      <alignment horizontal="left" vertical="top" indent="1"/>
    </xf>
    <xf numFmtId="0" fontId="11" fillId="4" borderId="0" applyNumberFormat="0" applyFont="0" applyBorder="0" applyAlignment="0" applyProtection="0"/>
    <xf numFmtId="0" fontId="11" fillId="15" borderId="0" applyNumberFormat="0" applyFont="0" applyBorder="0" applyAlignment="0" applyProtection="0"/>
    <xf numFmtId="0" fontId="11" fillId="6" borderId="0" applyNumberFormat="0" applyFont="0" applyBorder="0" applyAlignment="0" applyProtection="0"/>
    <xf numFmtId="0" fontId="11" fillId="6" borderId="0" applyNumberFormat="0" applyFont="0" applyBorder="0" applyAlignment="0" applyProtection="0"/>
    <xf numFmtId="0" fontId="11" fillId="0" borderId="0" applyNumberFormat="0" applyFont="0" applyFill="0" applyBorder="0" applyAlignment="0" applyProtection="0"/>
    <xf numFmtId="0" fontId="44" fillId="18" borderId="0" applyNumberFormat="0" applyBorder="0" applyAlignment="0" applyProtection="0"/>
    <xf numFmtId="0" fontId="51" fillId="15" borderId="18" applyNumberFormat="0" applyAlignment="0" applyProtection="0"/>
    <xf numFmtId="0" fontId="11" fillId="0" borderId="0"/>
    <xf numFmtId="0" fontId="43"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2" fillId="16" borderId="9" applyNumberFormat="0" applyAlignment="0" applyProtection="0"/>
    <xf numFmtId="0" fontId="11" fillId="0" borderId="0"/>
    <xf numFmtId="0" fontId="11" fillId="4" borderId="10" applyNumberFormat="0" applyFont="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7" fillId="0" borderId="0">
      <alignment horizontal="left"/>
    </xf>
    <xf numFmtId="182" fontId="11" fillId="0" borderId="0" applyFont="0" applyFill="0" applyBorder="0" applyAlignment="0" applyProtection="0"/>
    <xf numFmtId="182" fontId="11" fillId="0" borderId="0" applyFont="0" applyFill="0" applyBorder="0" applyAlignment="0" applyProtection="0"/>
    <xf numFmtId="178" fontId="58" fillId="15" borderId="0"/>
    <xf numFmtId="170" fontId="11" fillId="4" borderId="10" applyNumberFormat="0" applyFont="0" applyAlignment="0" applyProtection="0"/>
    <xf numFmtId="170" fontId="11" fillId="0" borderId="0"/>
    <xf numFmtId="170" fontId="11" fillId="0" borderId="0"/>
    <xf numFmtId="170" fontId="11" fillId="0" borderId="0"/>
    <xf numFmtId="170" fontId="11" fillId="4" borderId="10" applyNumberFormat="0" applyFont="0" applyAlignment="0" applyProtection="0"/>
    <xf numFmtId="170" fontId="11" fillId="29" borderId="20" applyNumberFormat="0" applyProtection="0">
      <alignment horizontal="left" vertical="center" indent="1"/>
    </xf>
    <xf numFmtId="170" fontId="11" fillId="29" borderId="20" applyNumberFormat="0" applyProtection="0">
      <alignment horizontal="left" vertical="top" indent="1"/>
    </xf>
    <xf numFmtId="170" fontId="11" fillId="22" borderId="20" applyNumberFormat="0" applyProtection="0">
      <alignment horizontal="left" vertical="center" indent="1"/>
    </xf>
    <xf numFmtId="170" fontId="11" fillId="22" borderId="20" applyNumberFormat="0" applyProtection="0">
      <alignment horizontal="left" vertical="top" indent="1"/>
    </xf>
    <xf numFmtId="170" fontId="11" fillId="31" borderId="20" applyNumberFormat="0" applyProtection="0">
      <alignment horizontal="left" vertical="center" indent="1"/>
    </xf>
    <xf numFmtId="170" fontId="11" fillId="31" borderId="20" applyNumberFormat="0" applyProtection="0">
      <alignment horizontal="left" vertical="top" indent="1"/>
    </xf>
    <xf numFmtId="170" fontId="11" fillId="32" borderId="20" applyNumberFormat="0" applyProtection="0">
      <alignment horizontal="left" vertical="center" indent="1"/>
    </xf>
    <xf numFmtId="170" fontId="11" fillId="32" borderId="20" applyNumberFormat="0" applyProtection="0">
      <alignment horizontal="left" vertical="top" indent="1"/>
    </xf>
    <xf numFmtId="170" fontId="11" fillId="4" borderId="0" applyNumberFormat="0" applyFont="0" applyBorder="0" applyAlignment="0" applyProtection="0"/>
    <xf numFmtId="170" fontId="11" fillId="15" borderId="0" applyNumberFormat="0" applyFont="0" applyBorder="0" applyAlignment="0" applyProtection="0"/>
    <xf numFmtId="170" fontId="11" fillId="6" borderId="0" applyNumberFormat="0" applyFont="0" applyBorder="0" applyAlignment="0" applyProtection="0"/>
    <xf numFmtId="170" fontId="11" fillId="0" borderId="0"/>
    <xf numFmtId="170" fontId="11" fillId="6" borderId="0" applyNumberFormat="0" applyFont="0" applyBorder="0" applyAlignment="0" applyProtection="0"/>
    <xf numFmtId="170" fontId="11" fillId="0" borderId="0" applyNumberFormat="0" applyFont="0" applyFill="0" applyBorder="0" applyAlignment="0" applyProtection="0"/>
    <xf numFmtId="170" fontId="11" fillId="0" borderId="0"/>
    <xf numFmtId="170" fontId="11" fillId="0" borderId="0"/>
    <xf numFmtId="0" fontId="11" fillId="0" borderId="0"/>
    <xf numFmtId="170" fontId="11" fillId="0" borderId="0"/>
    <xf numFmtId="0" fontId="1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0" fontId="11" fillId="0" borderId="0" applyNumberFormat="0" applyFont="0" applyBorder="0" applyAlignment="0" applyProtection="0"/>
    <xf numFmtId="182" fontId="11" fillId="0" borderId="0" applyFont="0" applyFill="0" applyBorder="0" applyAlignment="0" applyProtection="0"/>
    <xf numFmtId="182" fontId="11" fillId="0" borderId="0" applyFont="0" applyFill="0" applyBorder="0" applyAlignment="0" applyProtection="0"/>
    <xf numFmtId="37"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64" fillId="17" borderId="11" applyNumberFormat="0" applyProtection="0">
      <alignment horizontal="center"/>
    </xf>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11" fillId="0" borderId="0"/>
    <xf numFmtId="0" fontId="11" fillId="0" borderId="0"/>
    <xf numFmtId="0" fontId="11" fillId="0" borderId="0"/>
    <xf numFmtId="0" fontId="11" fillId="0" borderId="0"/>
    <xf numFmtId="0" fontId="11" fillId="0" borderId="0"/>
    <xf numFmtId="170" fontId="11" fillId="0" borderId="0"/>
    <xf numFmtId="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0" fontId="1" fillId="0" borderId="0"/>
    <xf numFmtId="0" fontId="11" fillId="0" borderId="0"/>
    <xf numFmtId="164" fontId="13" fillId="0" borderId="0" applyNumberFormat="0" applyFont="0" applyBorder="0" applyAlignment="0" applyProtection="0"/>
    <xf numFmtId="178" fontId="58" fillId="15" borderId="0"/>
    <xf numFmtId="182" fontId="11" fillId="0" borderId="0" applyFont="0" applyFill="0" applyBorder="0" applyAlignment="0" applyProtection="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0" fontId="11" fillId="0" borderId="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1" fillId="0" borderId="0"/>
    <xf numFmtId="0" fontId="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37" fillId="0" borderId="0">
      <alignment horizontal="left"/>
    </xf>
  </cellStyleXfs>
  <cellXfs count="389">
    <xf numFmtId="0" fontId="0" fillId="0" borderId="0" xfId="0" applyAlignment="1">
      <alignment wrapText="1"/>
    </xf>
    <xf numFmtId="0" fontId="5" fillId="0" borderId="1" xfId="0" applyFont="1" applyBorder="1" applyAlignment="1">
      <alignment wrapText="1"/>
    </xf>
    <xf numFmtId="0" fontId="4" fillId="0" borderId="1" xfId="0" applyFont="1" applyBorder="1" applyAlignment="1">
      <alignment wrapText="1"/>
    </xf>
    <xf numFmtId="0" fontId="0" fillId="0" borderId="0" xfId="0" applyAlignment="1">
      <alignment wrapText="1"/>
    </xf>
    <xf numFmtId="0" fontId="0" fillId="0" borderId="0" xfId="0" applyAlignment="1">
      <alignment wrapText="1"/>
    </xf>
    <xf numFmtId="0" fontId="8" fillId="0" borderId="0" xfId="0" applyFont="1" applyAlignment="1">
      <alignment horizontal="left"/>
    </xf>
    <xf numFmtId="165" fontId="55" fillId="0" borderId="1" xfId="361" applyNumberFormat="1" applyFont="1" applyBorder="1" applyAlignment="1"/>
    <xf numFmtId="165" fontId="55" fillId="0" borderId="13" xfId="361" applyNumberFormat="1" applyFont="1" applyBorder="1" applyAlignment="1">
      <alignment horizontal="left"/>
    </xf>
    <xf numFmtId="165" fontId="55" fillId="0" borderId="1" xfId="361" applyNumberFormat="1" applyFont="1" applyBorder="1" applyAlignment="1">
      <alignment horizontal="left"/>
    </xf>
    <xf numFmtId="0" fontId="55" fillId="0" borderId="1" xfId="361" applyFont="1" applyBorder="1" applyAlignment="1">
      <alignment wrapText="1" indent="2"/>
    </xf>
    <xf numFmtId="165" fontId="55" fillId="0" borderId="0" xfId="361" applyNumberFormat="1" applyFont="1" applyAlignment="1"/>
    <xf numFmtId="165" fontId="55" fillId="0" borderId="17" xfId="361" applyNumberFormat="1" applyFont="1" applyBorder="1" applyAlignment="1">
      <alignment horizontal="left"/>
    </xf>
    <xf numFmtId="0" fontId="55" fillId="0" borderId="17" xfId="361" applyFont="1" applyBorder="1" applyAlignment="1">
      <alignment horizontal="left"/>
    </xf>
    <xf numFmtId="0" fontId="55" fillId="0" borderId="13" xfId="361" applyFont="1" applyBorder="1" applyAlignment="1">
      <alignment horizontal="left"/>
    </xf>
    <xf numFmtId="167" fontId="55" fillId="0" borderId="13" xfId="361" applyNumberFormat="1" applyFont="1" applyBorder="1" applyAlignment="1"/>
    <xf numFmtId="0" fontId="55" fillId="0" borderId="1" xfId="361" applyFont="1" applyBorder="1" applyAlignment="1">
      <alignment horizontal="left"/>
    </xf>
    <xf numFmtId="0" fontId="62" fillId="0" borderId="0" xfId="361" applyAlignment="1">
      <alignment wrapText="1"/>
    </xf>
    <xf numFmtId="0" fontId="61" fillId="0" borderId="0" xfId="0" applyFont="1" applyBorder="1" applyAlignment="1">
      <alignment wrapText="1"/>
    </xf>
    <xf numFmtId="0" fontId="61" fillId="0" borderId="6" xfId="0" applyFont="1" applyBorder="1" applyAlignment="1"/>
    <xf numFmtId="166" fontId="61" fillId="0" borderId="6" xfId="0" applyNumberFormat="1" applyFont="1" applyBorder="1" applyAlignment="1">
      <alignment horizontal="center"/>
    </xf>
    <xf numFmtId="166" fontId="61" fillId="0" borderId="17" xfId="0" applyNumberFormat="1" applyFont="1" applyBorder="1" applyAlignment="1">
      <alignment horizontal="center"/>
    </xf>
    <xf numFmtId="0" fontId="61" fillId="0" borderId="6" xfId="0" applyFont="1" applyBorder="1" applyAlignment="1">
      <alignment horizontal="center"/>
    </xf>
    <xf numFmtId="0" fontId="61" fillId="0" borderId="17" xfId="0" applyFont="1" applyBorder="1" applyAlignment="1">
      <alignment wrapText="1"/>
    </xf>
    <xf numFmtId="0" fontId="61" fillId="0" borderId="13" xfId="0" applyFont="1" applyBorder="1" applyAlignment="1">
      <alignment horizontal="center"/>
    </xf>
    <xf numFmtId="0" fontId="61" fillId="0" borderId="1" xfId="0" applyFont="1" applyBorder="1" applyAlignment="1">
      <alignment horizontal="center"/>
    </xf>
    <xf numFmtId="166" fontId="61" fillId="0" borderId="1" xfId="0" applyNumberFormat="1" applyFont="1" applyBorder="1" applyAlignment="1">
      <alignment horizontal="center"/>
    </xf>
    <xf numFmtId="166" fontId="61" fillId="0" borderId="0" xfId="0" applyNumberFormat="1" applyFont="1" applyAlignment="1">
      <alignment horizontal="center"/>
    </xf>
    <xf numFmtId="0" fontId="61" fillId="0" borderId="17" xfId="0" applyFont="1" applyBorder="1" applyAlignment="1"/>
    <xf numFmtId="167" fontId="61" fillId="0" borderId="17" xfId="0" applyNumberFormat="1" applyFont="1" applyBorder="1" applyAlignment="1">
      <alignment horizontal="left"/>
    </xf>
    <xf numFmtId="165" fontId="61" fillId="0" borderId="13" xfId="0" applyNumberFormat="1" applyFont="1" applyBorder="1" applyAlignment="1"/>
    <xf numFmtId="165" fontId="60" fillId="0" borderId="13" xfId="0" applyNumberFormat="1" applyFont="1" applyBorder="1" applyAlignment="1"/>
    <xf numFmtId="165" fontId="61" fillId="0" borderId="17" xfId="0" applyNumberFormat="1" applyFont="1" applyBorder="1" applyAlignment="1">
      <alignment horizontal="left"/>
    </xf>
    <xf numFmtId="0" fontId="61" fillId="0" borderId="4" xfId="0" applyFont="1" applyBorder="1" applyAlignment="1">
      <alignment horizontal="left"/>
    </xf>
    <xf numFmtId="165" fontId="61" fillId="0" borderId="6" xfId="0" applyNumberFormat="1" applyFont="1" applyBorder="1" applyAlignment="1">
      <alignment horizontal="left"/>
    </xf>
    <xf numFmtId="0" fontId="61" fillId="0" borderId="6" xfId="0" applyFont="1" applyBorder="1" applyAlignment="1">
      <alignment wrapText="1"/>
    </xf>
    <xf numFmtId="167" fontId="61" fillId="0" borderId="4" xfId="0" applyNumberFormat="1" applyFont="1" applyBorder="1" applyAlignment="1"/>
    <xf numFmtId="165" fontId="61" fillId="0" borderId="4" xfId="0" applyNumberFormat="1" applyFont="1" applyBorder="1" applyAlignment="1">
      <alignment horizontal="left"/>
    </xf>
    <xf numFmtId="165" fontId="61" fillId="0" borderId="0" xfId="0" applyNumberFormat="1" applyFont="1" applyAlignment="1"/>
    <xf numFmtId="165" fontId="60" fillId="0" borderId="0" xfId="0" applyNumberFormat="1" applyFont="1" applyAlignment="1"/>
    <xf numFmtId="165" fontId="61" fillId="0" borderId="3" xfId="0" applyNumberFormat="1" applyFont="1" applyBorder="1" applyAlignment="1"/>
    <xf numFmtId="165" fontId="61" fillId="0" borderId="3" xfId="0" applyNumberFormat="1" applyFont="1" applyBorder="1" applyAlignment="1">
      <alignment horizontal="left"/>
    </xf>
    <xf numFmtId="0" fontId="60" fillId="0" borderId="3" xfId="0" applyFont="1" applyBorder="1" applyAlignment="1">
      <alignment wrapText="1"/>
    </xf>
    <xf numFmtId="165" fontId="61" fillId="0" borderId="1" xfId="0" applyNumberFormat="1" applyFont="1" applyBorder="1" applyAlignment="1"/>
    <xf numFmtId="165" fontId="61" fillId="0" borderId="1" xfId="0" applyNumberFormat="1" applyFont="1" applyBorder="1" applyAlignment="1">
      <alignment horizontal="left"/>
    </xf>
    <xf numFmtId="165" fontId="60" fillId="0" borderId="1" xfId="0" applyNumberFormat="1" applyFont="1" applyBorder="1" applyAlignment="1"/>
    <xf numFmtId="0" fontId="61" fillId="0" borderId="1" xfId="0" applyFont="1" applyBorder="1" applyAlignment="1">
      <alignment wrapText="1"/>
    </xf>
    <xf numFmtId="167" fontId="61" fillId="0" borderId="0" xfId="0" applyNumberFormat="1" applyFont="1" applyAlignment="1"/>
    <xf numFmtId="165" fontId="61" fillId="0" borderId="0" xfId="0" applyNumberFormat="1" applyFont="1" applyAlignment="1">
      <alignment horizontal="left"/>
    </xf>
    <xf numFmtId="166" fontId="60" fillId="0" borderId="1" xfId="0" applyNumberFormat="1" applyFont="1" applyBorder="1" applyAlignment="1"/>
    <xf numFmtId="0" fontId="61" fillId="0" borderId="1" xfId="0" applyFont="1" applyBorder="1" applyAlignment="1">
      <alignment horizontal="left"/>
    </xf>
    <xf numFmtId="0" fontId="61" fillId="0" borderId="0" xfId="0" applyFont="1" applyBorder="1" applyAlignment="1">
      <alignment horizontal="left"/>
    </xf>
    <xf numFmtId="0" fontId="61" fillId="0" borderId="0" xfId="0" applyFont="1" applyAlignment="1">
      <alignment horizontal="center"/>
    </xf>
    <xf numFmtId="0" fontId="60" fillId="0" borderId="0" xfId="0" applyFont="1" applyAlignment="1">
      <alignment wrapText="1"/>
    </xf>
    <xf numFmtId="167" fontId="61" fillId="0" borderId="26" xfId="0" applyNumberFormat="1" applyFont="1" applyBorder="1" applyAlignment="1">
      <alignment horizontal="left"/>
    </xf>
    <xf numFmtId="165" fontId="55" fillId="0" borderId="13" xfId="361" applyNumberFormat="1" applyFont="1" applyBorder="1" applyAlignment="1"/>
    <xf numFmtId="165" fontId="55" fillId="0" borderId="0" xfId="361" applyNumberFormat="1" applyFont="1" applyAlignment="1">
      <alignment horizontal="left"/>
    </xf>
    <xf numFmtId="167" fontId="55" fillId="0" borderId="13" xfId="361" applyNumberFormat="1" applyFont="1" applyBorder="1" applyAlignment="1">
      <alignment horizontal="left"/>
    </xf>
    <xf numFmtId="0" fontId="55" fillId="0" borderId="13" xfId="361" applyFont="1" applyBorder="1" applyAlignment="1">
      <alignment horizontal="left" vertical="top"/>
    </xf>
    <xf numFmtId="0" fontId="63" fillId="0" borderId="0" xfId="361" applyFont="1" applyAlignment="1">
      <alignment horizontal="center"/>
    </xf>
    <xf numFmtId="0" fontId="55" fillId="0" borderId="0" xfId="361" applyFont="1" applyAlignment="1">
      <alignment horizontal="left"/>
    </xf>
    <xf numFmtId="0" fontId="61" fillId="0" borderId="26" xfId="0" applyFont="1" applyBorder="1" applyAlignment="1">
      <alignment horizontal="center"/>
    </xf>
    <xf numFmtId="0" fontId="61" fillId="0" borderId="17" xfId="0" applyFont="1" applyBorder="1" applyAlignment="1">
      <alignment horizontal="center"/>
    </xf>
    <xf numFmtId="167" fontId="61" fillId="0" borderId="6" xfId="0" applyNumberFormat="1" applyFont="1" applyBorder="1" applyAlignment="1">
      <alignment horizontal="left"/>
    </xf>
    <xf numFmtId="167" fontId="61" fillId="0" borderId="26" xfId="0" applyNumberFormat="1" applyFont="1" applyBorder="1" applyAlignment="1"/>
    <xf numFmtId="165" fontId="61" fillId="0" borderId="13" xfId="0" applyNumberFormat="1" applyFont="1" applyBorder="1" applyAlignment="1">
      <alignment horizontal="left"/>
    </xf>
    <xf numFmtId="0" fontId="61" fillId="0" borderId="13" xfId="0" applyFont="1" applyBorder="1" applyAlignment="1">
      <alignment horizontal="left"/>
    </xf>
    <xf numFmtId="0" fontId="60" fillId="0" borderId="17" xfId="0" applyFont="1" applyBorder="1" applyAlignment="1">
      <alignment wrapText="1"/>
    </xf>
    <xf numFmtId="0" fontId="60" fillId="0" borderId="13" xfId="0" applyFont="1" applyBorder="1" applyAlignment="1">
      <alignment wrapText="1"/>
    </xf>
    <xf numFmtId="0" fontId="60" fillId="0" borderId="6" xfId="0" applyFont="1" applyBorder="1" applyAlignment="1">
      <alignment wrapText="1"/>
    </xf>
    <xf numFmtId="166" fontId="61" fillId="0" borderId="1" xfId="0" applyNumberFormat="1" applyFont="1" applyBorder="1" applyAlignment="1"/>
    <xf numFmtId="0" fontId="61" fillId="0" borderId="1" xfId="0" applyFont="1" applyBorder="1" applyAlignment="1">
      <alignment horizontal="center" wrapText="1"/>
    </xf>
    <xf numFmtId="0" fontId="61" fillId="0" borderId="0" xfId="0" applyFont="1" applyAlignment="1"/>
    <xf numFmtId="0" fontId="61" fillId="0" borderId="0" xfId="0" applyFont="1" applyAlignment="1">
      <alignment wrapText="1"/>
    </xf>
    <xf numFmtId="0" fontId="61" fillId="0" borderId="0" xfId="0" applyFont="1" applyAlignment="1">
      <alignment horizontal="left"/>
    </xf>
    <xf numFmtId="0" fontId="61" fillId="0" borderId="26" xfId="0" applyFont="1" applyBorder="1" applyAlignment="1">
      <alignment horizontal="left"/>
    </xf>
    <xf numFmtId="167" fontId="61" fillId="0" borderId="0" xfId="0" applyNumberFormat="1" applyFont="1" applyAlignment="1">
      <alignment horizontal="left"/>
    </xf>
    <xf numFmtId="37" fontId="57" fillId="0" borderId="1"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7" fillId="0" borderId="26" xfId="360" applyNumberFormat="1" applyFont="1" applyFill="1" applyBorder="1" applyAlignment="1" applyProtection="1">
      <alignment horizontal="center"/>
      <protection locked="0"/>
    </xf>
    <xf numFmtId="37" fontId="59" fillId="0" borderId="0" xfId="360" applyNumberFormat="1" applyFont="1" applyFill="1" applyBorder="1" applyAlignment="1" applyProtection="1">
      <alignment horizontal="center"/>
      <protection locked="0"/>
    </xf>
    <xf numFmtId="37" fontId="57" fillId="0" borderId="0" xfId="360" quotePrefix="1" applyNumberFormat="1" applyFont="1" applyFill="1" applyBorder="1" applyAlignment="1" applyProtection="1">
      <alignment horizontal="center"/>
      <protection locked="0"/>
    </xf>
    <xf numFmtId="37" fontId="57" fillId="0" borderId="1" xfId="360" quotePrefix="1" applyNumberFormat="1" applyFont="1" applyFill="1" applyBorder="1" applyAlignment="1" applyProtection="1">
      <alignment horizontal="center"/>
      <protection locked="0"/>
    </xf>
    <xf numFmtId="0" fontId="55" fillId="0" borderId="1" xfId="361" applyFont="1" applyBorder="1" applyAlignment="1">
      <alignment wrapText="1"/>
    </xf>
    <xf numFmtId="176" fontId="59" fillId="0" borderId="1" xfId="360" quotePrefix="1" applyNumberFormat="1" applyFont="1" applyFill="1" applyBorder="1" applyAlignment="1"/>
    <xf numFmtId="176" fontId="57" fillId="0" borderId="1" xfId="360" quotePrefix="1" applyNumberFormat="1" applyFont="1" applyFill="1" applyBorder="1" applyAlignment="1"/>
    <xf numFmtId="180" fontId="63" fillId="0" borderId="26" xfId="361" applyNumberFormat="1" applyFont="1" applyBorder="1" applyAlignment="1">
      <alignment horizontal="left"/>
    </xf>
    <xf numFmtId="0" fontId="61" fillId="0" borderId="0" xfId="0" applyFont="1" applyAlignment="1">
      <alignment wrapText="1"/>
    </xf>
    <xf numFmtId="0" fontId="4" fillId="0" borderId="0" xfId="0" applyFont="1" applyAlignment="1">
      <alignment horizontal="left" wrapText="1" indent="1"/>
    </xf>
    <xf numFmtId="0" fontId="4" fillId="0" borderId="0" xfId="0" applyFont="1" applyAlignment="1">
      <alignment horizontal="left" wrapText="1" indent="2"/>
    </xf>
    <xf numFmtId="0" fontId="5" fillId="0" borderId="0" xfId="0" applyFont="1" applyAlignment="1">
      <alignment horizontal="left" wrapText="1" indent="3"/>
    </xf>
    <xf numFmtId="0" fontId="5" fillId="0" borderId="1" xfId="0" applyFont="1" applyBorder="1" applyAlignment="1">
      <alignment horizontal="left" wrapText="1" indent="3"/>
    </xf>
    <xf numFmtId="0" fontId="60" fillId="0" borderId="17" xfId="0" applyFont="1" applyBorder="1" applyAlignment="1">
      <alignment horizontal="left" wrapText="1" indent="2"/>
    </xf>
    <xf numFmtId="0" fontId="60" fillId="0" borderId="0" xfId="0" applyFont="1" applyAlignment="1">
      <alignment horizontal="left" wrapText="1" indent="2"/>
    </xf>
    <xf numFmtId="0" fontId="61" fillId="0" borderId="1" xfId="0" applyFont="1" applyBorder="1" applyAlignment="1">
      <alignment horizontal="left" wrapText="1" indent="3"/>
    </xf>
    <xf numFmtId="181" fontId="59" fillId="0" borderId="0" xfId="360" applyNumberFormat="1" applyFont="1" applyFill="1" applyBorder="1" applyAlignment="1">
      <alignment horizontal="right"/>
    </xf>
    <xf numFmtId="178" fontId="59" fillId="0" borderId="0" xfId="360" applyFont="1" applyFill="1" applyBorder="1" applyAlignment="1">
      <alignment horizontal="right"/>
    </xf>
    <xf numFmtId="0" fontId="5" fillId="0" borderId="0" xfId="0" applyFont="1" applyAlignment="1">
      <alignment wrapText="1"/>
    </xf>
    <xf numFmtId="0" fontId="60" fillId="0" borderId="0" xfId="0" applyFont="1" applyAlignment="1">
      <alignment wrapText="1"/>
    </xf>
    <xf numFmtId="0" fontId="61" fillId="0" borderId="0" xfId="0" applyFont="1" applyAlignment="1">
      <alignment wrapText="1"/>
    </xf>
    <xf numFmtId="0" fontId="0" fillId="0" borderId="0" xfId="0" applyAlignment="1">
      <alignment wrapText="1"/>
    </xf>
    <xf numFmtId="0" fontId="6" fillId="0" borderId="0" xfId="361" applyFont="1" applyAlignment="1">
      <alignment wrapText="1" indent="2"/>
    </xf>
    <xf numFmtId="0" fontId="6" fillId="0" borderId="0" xfId="361" applyFont="1" applyAlignment="1">
      <alignment wrapText="1" indent="1"/>
    </xf>
    <xf numFmtId="165" fontId="55" fillId="0" borderId="0" xfId="361" applyNumberFormat="1" applyFont="1" applyBorder="1" applyAlignment="1">
      <alignment horizontal="left"/>
    </xf>
    <xf numFmtId="167" fontId="5" fillId="0" borderId="0" xfId="0" applyNumberFormat="1" applyFont="1" applyAlignment="1"/>
    <xf numFmtId="0" fontId="63" fillId="0" borderId="1" xfId="361" applyFont="1" applyBorder="1" applyAlignment="1">
      <alignment horizontal="right" wrapText="1"/>
    </xf>
    <xf numFmtId="0" fontId="4" fillId="0" borderId="4" xfId="0" applyFont="1" applyBorder="1" applyAlignment="1">
      <alignment vertical="center" wrapText="1"/>
    </xf>
    <xf numFmtId="0" fontId="61" fillId="0" borderId="0" xfId="0" applyFont="1" applyAlignment="1">
      <alignment horizontal="left" wrapText="1" indent="2"/>
    </xf>
    <xf numFmtId="0" fontId="4" fillId="0" borderId="26" xfId="0" applyFont="1" applyBorder="1" applyAlignment="1">
      <alignment vertical="center" wrapText="1"/>
    </xf>
    <xf numFmtId="0" fontId="61" fillId="0" borderId="0" xfId="0" applyFont="1" applyAlignment="1">
      <alignment wrapText="1"/>
    </xf>
    <xf numFmtId="0" fontId="60" fillId="0" borderId="0" xfId="361" applyFont="1" applyAlignment="1">
      <alignment wrapText="1"/>
    </xf>
    <xf numFmtId="0" fontId="61" fillId="0" borderId="0" xfId="361" applyFont="1" applyAlignment="1">
      <alignment wrapText="1"/>
    </xf>
    <xf numFmtId="0" fontId="61" fillId="0" borderId="1" xfId="0" applyFont="1" applyBorder="1" applyAlignment="1">
      <alignment horizontal="right"/>
    </xf>
    <xf numFmtId="0" fontId="0" fillId="0" borderId="1" xfId="0" applyBorder="1" applyAlignment="1">
      <alignment wrapText="1"/>
    </xf>
    <xf numFmtId="0" fontId="6" fillId="0" borderId="13" xfId="361" applyFont="1" applyBorder="1" applyAlignment="1">
      <alignment wrapText="1"/>
    </xf>
    <xf numFmtId="180" fontId="6" fillId="0" borderId="13" xfId="361" applyNumberFormat="1" applyFont="1" applyBorder="1" applyAlignment="1">
      <alignment horizontal="left"/>
    </xf>
    <xf numFmtId="167" fontId="55" fillId="0" borderId="0" xfId="361" applyNumberFormat="1" applyFont="1" applyBorder="1" applyAlignment="1"/>
    <xf numFmtId="0" fontId="55" fillId="0" borderId="0" xfId="361" applyFont="1" applyBorder="1" applyAlignment="1">
      <alignment horizontal="left"/>
    </xf>
    <xf numFmtId="180" fontId="6" fillId="0" borderId="0" xfId="361" applyNumberFormat="1" applyFont="1" applyBorder="1" applyAlignment="1">
      <alignment horizontal="left"/>
    </xf>
    <xf numFmtId="0" fontId="55" fillId="0" borderId="0" xfId="361" applyFont="1" applyBorder="1" applyAlignment="1">
      <alignment horizontal="left" vertical="top"/>
    </xf>
    <xf numFmtId="167" fontId="55" fillId="0" borderId="0" xfId="361" applyNumberFormat="1" applyFont="1" applyBorder="1" applyAlignment="1">
      <alignment horizontal="left"/>
    </xf>
    <xf numFmtId="0" fontId="63" fillId="0" borderId="26" xfId="361" applyFont="1" applyBorder="1" applyAlignment="1">
      <alignment horizontal="left" vertical="top"/>
    </xf>
    <xf numFmtId="167" fontId="63" fillId="0" borderId="26" xfId="361" applyNumberFormat="1" applyFont="1" applyBorder="1" applyAlignment="1"/>
    <xf numFmtId="167" fontId="63" fillId="0" borderId="26" xfId="361" applyNumberFormat="1" applyFont="1" applyBorder="1" applyAlignment="1">
      <alignment horizontal="left"/>
    </xf>
    <xf numFmtId="165" fontId="55" fillId="0" borderId="0" xfId="361" applyNumberFormat="1" applyFont="1" applyAlignment="1">
      <alignment horizontal="right"/>
    </xf>
    <xf numFmtId="165" fontId="55" fillId="0" borderId="1" xfId="361" applyNumberFormat="1" applyFont="1" applyBorder="1" applyAlignment="1">
      <alignment horizontal="right"/>
    </xf>
    <xf numFmtId="165" fontId="55" fillId="0" borderId="13" xfId="361" applyNumberFormat="1" applyFont="1" applyBorder="1" applyAlignment="1">
      <alignment horizontal="right"/>
    </xf>
    <xf numFmtId="0" fontId="6" fillId="0" borderId="19" xfId="361" applyFont="1" applyBorder="1" applyAlignment="1">
      <alignment horizontal="left" vertical="top"/>
    </xf>
    <xf numFmtId="167" fontId="6" fillId="0" borderId="19" xfId="361" applyNumberFormat="1" applyFont="1" applyBorder="1" applyAlignment="1"/>
    <xf numFmtId="167" fontId="6" fillId="0" borderId="19" xfId="361" applyNumberFormat="1" applyFont="1" applyBorder="1" applyAlignment="1">
      <alignment horizontal="left"/>
    </xf>
    <xf numFmtId="0" fontId="62" fillId="0" borderId="0" xfId="361" applyFont="1" applyAlignment="1">
      <alignment wrapText="1"/>
    </xf>
    <xf numFmtId="176" fontId="57" fillId="0" borderId="13" xfId="360" quotePrefix="1" applyNumberFormat="1" applyFont="1" applyFill="1" applyBorder="1" applyAlignment="1"/>
    <xf numFmtId="0" fontId="61" fillId="0" borderId="0" xfId="0" applyFont="1" applyAlignment="1">
      <alignment wrapText="1"/>
    </xf>
    <xf numFmtId="0" fontId="60" fillId="0" borderId="0" xfId="0" applyFont="1" applyAlignment="1">
      <alignment wrapText="1"/>
    </xf>
    <xf numFmtId="0" fontId="61" fillId="0" borderId="0" xfId="0" applyFont="1" applyAlignment="1">
      <alignment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165" fontId="61" fillId="0" borderId="1" xfId="0" applyNumberFormat="1" applyFont="1" applyBorder="1" applyAlignment="1">
      <alignment horizontal="center"/>
    </xf>
    <xf numFmtId="0" fontId="60" fillId="0" borderId="3" xfId="0" applyFont="1" applyBorder="1" applyAlignment="1">
      <alignment horizontal="left" wrapText="1" indent="2"/>
    </xf>
    <xf numFmtId="0" fontId="4" fillId="0" borderId="0" xfId="0" applyFont="1" applyBorder="1" applyAlignment="1">
      <alignment wrapText="1"/>
    </xf>
    <xf numFmtId="0" fontId="4" fillId="0" borderId="1" xfId="0" applyFont="1" applyBorder="1" applyAlignment="1"/>
    <xf numFmtId="171" fontId="57" fillId="0" borderId="0" xfId="360" applyNumberFormat="1" applyFont="1" applyFill="1" applyBorder="1" applyAlignment="1">
      <alignment horizontal="right"/>
    </xf>
    <xf numFmtId="181" fontId="57" fillId="0" borderId="0" xfId="360" applyNumberFormat="1" applyFont="1" applyFill="1" applyBorder="1" applyAlignment="1">
      <alignment horizontal="right"/>
    </xf>
    <xf numFmtId="181" fontId="57" fillId="0" borderId="1" xfId="360" applyNumberFormat="1" applyFont="1" applyFill="1" applyBorder="1" applyAlignment="1">
      <alignment horizontal="right"/>
    </xf>
    <xf numFmtId="181" fontId="57" fillId="0" borderId="13" xfId="360" applyNumberFormat="1" applyFont="1" applyFill="1" applyBorder="1" applyAlignment="1">
      <alignment horizontal="right"/>
    </xf>
    <xf numFmtId="171" fontId="57" fillId="0" borderId="26" xfId="360" applyNumberFormat="1" applyFont="1" applyFill="1" applyBorder="1" applyAlignment="1">
      <alignment horizontal="right"/>
    </xf>
    <xf numFmtId="178" fontId="57" fillId="0" borderId="0" xfId="360" applyFont="1" applyFill="1" applyBorder="1" applyAlignment="1">
      <alignment horizontal="right"/>
    </xf>
    <xf numFmtId="179" fontId="61" fillId="0" borderId="0" xfId="0" applyNumberFormat="1" applyFont="1" applyAlignment="1">
      <alignment horizontal="right"/>
    </xf>
    <xf numFmtId="0" fontId="6" fillId="0" borderId="0" xfId="361" applyFont="1" applyBorder="1" applyAlignment="1">
      <alignment wrapText="1" indent="1"/>
    </xf>
    <xf numFmtId="0" fontId="6" fillId="0" borderId="6" xfId="361" quotePrefix="1" applyFont="1" applyBorder="1" applyAlignment="1"/>
    <xf numFmtId="0" fontId="62" fillId="0" borderId="0" xfId="361" applyAlignment="1"/>
    <xf numFmtId="0" fontId="61" fillId="0" borderId="0" xfId="0" applyFont="1" applyAlignment="1">
      <alignment wrapText="1"/>
    </xf>
    <xf numFmtId="165" fontId="60" fillId="0" borderId="0" xfId="0" applyNumberFormat="1" applyFont="1" applyBorder="1" applyAlignment="1"/>
    <xf numFmtId="167" fontId="59" fillId="0" borderId="26" xfId="360" applyNumberFormat="1" applyFont="1" applyFill="1" applyBorder="1" applyAlignment="1">
      <alignment horizontal="right"/>
    </xf>
    <xf numFmtId="167" fontId="59" fillId="0" borderId="0" xfId="360" applyNumberFormat="1" applyFont="1" applyFill="1" applyBorder="1" applyAlignment="1">
      <alignment horizontal="right"/>
    </xf>
    <xf numFmtId="165" fontId="59" fillId="0" borderId="1" xfId="360" applyNumberFormat="1" applyFont="1" applyFill="1" applyBorder="1" applyAlignment="1">
      <alignment horizontal="right"/>
    </xf>
    <xf numFmtId="0" fontId="6" fillId="0" borderId="0" xfId="361" quotePrefix="1" applyFont="1" applyBorder="1" applyAlignment="1"/>
    <xf numFmtId="0" fontId="4" fillId="0" borderId="17" xfId="0" applyFont="1" applyFill="1" applyBorder="1" applyAlignment="1">
      <alignment horizontal="left" wrapText="1" indent="2"/>
    </xf>
    <xf numFmtId="171" fontId="59" fillId="0" borderId="26" xfId="360" applyNumberFormat="1" applyFont="1" applyFill="1" applyBorder="1" applyAlignment="1">
      <alignment horizontal="right"/>
    </xf>
    <xf numFmtId="0" fontId="60" fillId="0" borderId="0" xfId="0" applyFont="1" applyAlignment="1">
      <alignment wrapText="1"/>
    </xf>
    <xf numFmtId="0" fontId="61" fillId="0" borderId="0" xfId="0" applyFont="1" applyAlignment="1">
      <alignment wrapText="1"/>
    </xf>
    <xf numFmtId="183" fontId="59" fillId="0" borderId="0" xfId="360" applyNumberFormat="1" applyFont="1" applyFill="1" applyBorder="1" applyAlignment="1">
      <alignment horizontal="right"/>
    </xf>
    <xf numFmtId="0" fontId="61" fillId="0" borderId="0" xfId="0" applyFont="1" applyBorder="1" applyAlignment="1">
      <alignment horizontal="center"/>
    </xf>
    <xf numFmtId="166" fontId="61" fillId="0" borderId="0" xfId="0" applyNumberFormat="1" applyFont="1" applyBorder="1" applyAlignment="1">
      <alignment horizontal="center"/>
    </xf>
    <xf numFmtId="0" fontId="61" fillId="0" borderId="0" xfId="0" applyFont="1" applyAlignment="1">
      <alignment wrapText="1"/>
    </xf>
    <xf numFmtId="0" fontId="60" fillId="0" borderId="0" xfId="0" applyFont="1" applyBorder="1" applyAlignment="1">
      <alignment horizontal="left" wrapText="1" indent="1"/>
    </xf>
    <xf numFmtId="165" fontId="61" fillId="0" borderId="0" xfId="0" applyNumberFormat="1" applyFont="1" applyBorder="1" applyAlignment="1">
      <alignment horizontal="left"/>
    </xf>
    <xf numFmtId="165" fontId="55" fillId="0" borderId="0" xfId="361" applyNumberFormat="1" applyFont="1" applyBorder="1" applyAlignment="1">
      <alignment horizontal="right"/>
    </xf>
    <xf numFmtId="165" fontId="4" fillId="0" borderId="0" xfId="0" applyNumberFormat="1" applyFont="1" applyAlignment="1"/>
    <xf numFmtId="0" fontId="5" fillId="0" borderId="0" xfId="0" applyFont="1" applyBorder="1" applyAlignment="1">
      <alignment wrapText="1"/>
    </xf>
    <xf numFmtId="49" fontId="67" fillId="0" borderId="13" xfId="0" applyNumberFormat="1" applyFont="1" applyBorder="1" applyAlignment="1">
      <alignment horizontal="left" vertical="top"/>
    </xf>
    <xf numFmtId="49" fontId="67" fillId="0" borderId="1" xfId="0" applyNumberFormat="1" applyFont="1" applyBorder="1" applyAlignment="1">
      <alignment horizontal="left" vertical="top"/>
    </xf>
    <xf numFmtId="179" fontId="4" fillId="0" borderId="0" xfId="0" applyNumberFormat="1" applyFont="1" applyBorder="1" applyAlignment="1">
      <alignment horizontal="right"/>
    </xf>
    <xf numFmtId="0" fontId="61" fillId="0" borderId="0" xfId="0" applyFont="1" applyAlignment="1">
      <alignment wrapText="1"/>
    </xf>
    <xf numFmtId="165" fontId="4" fillId="0" borderId="13" xfId="0" applyNumberFormat="1" applyFont="1" applyBorder="1" applyAlignment="1"/>
    <xf numFmtId="165" fontId="4" fillId="0" borderId="0" xfId="0" applyNumberFormat="1" applyFont="1" applyBorder="1" applyAlignment="1"/>
    <xf numFmtId="165" fontId="4" fillId="0" borderId="1" xfId="0" applyNumberFormat="1" applyFont="1" applyBorder="1" applyAlignment="1"/>
    <xf numFmtId="165" fontId="6" fillId="0" borderId="0" xfId="361" applyNumberFormat="1" applyFont="1" applyAlignment="1"/>
    <xf numFmtId="165" fontId="6" fillId="0" borderId="0" xfId="361" applyNumberFormat="1" applyFont="1" applyAlignment="1">
      <alignment horizontal="right"/>
    </xf>
    <xf numFmtId="0" fontId="61" fillId="0" borderId="0" xfId="0" applyFont="1" applyAlignment="1">
      <alignment wrapText="1"/>
    </xf>
    <xf numFmtId="0" fontId="6" fillId="0" borderId="0" xfId="361" applyFont="1" applyAlignment="1">
      <alignment wrapText="1"/>
    </xf>
    <xf numFmtId="0" fontId="0" fillId="0" borderId="0" xfId="0" applyAlignment="1">
      <alignment wrapText="1"/>
    </xf>
    <xf numFmtId="0" fontId="6" fillId="0" borderId="0" xfId="0" applyFont="1" applyAlignment="1">
      <alignment horizontal="left" vertical="top" wrapText="1"/>
    </xf>
    <xf numFmtId="165" fontId="6" fillId="0" borderId="1" xfId="361" applyNumberFormat="1" applyFont="1" applyBorder="1" applyAlignment="1"/>
    <xf numFmtId="171" fontId="59" fillId="0" borderId="0" xfId="360" applyNumberFormat="1" applyFont="1" applyFill="1" applyBorder="1" applyAlignment="1">
      <alignment horizontal="right"/>
    </xf>
    <xf numFmtId="0" fontId="61" fillId="0" borderId="0" xfId="0" applyFont="1" applyAlignment="1">
      <alignment wrapText="1"/>
    </xf>
    <xf numFmtId="167" fontId="61" fillId="0" borderId="0" xfId="0" applyNumberFormat="1" applyFont="1" applyBorder="1" applyAlignment="1">
      <alignment horizontal="left"/>
    </xf>
    <xf numFmtId="167" fontId="61" fillId="0" borderId="0" xfId="0" applyNumberFormat="1" applyFont="1" applyBorder="1" applyAlignment="1"/>
    <xf numFmtId="177" fontId="60" fillId="0" borderId="0" xfId="0" applyNumberFormat="1" applyFont="1" applyBorder="1" applyAlignment="1"/>
    <xf numFmtId="177" fontId="5" fillId="0" borderId="0" xfId="0" applyNumberFormat="1" applyFont="1" applyBorder="1" applyAlignment="1"/>
    <xf numFmtId="177" fontId="61" fillId="0" borderId="0" xfId="0" applyNumberFormat="1" applyFont="1" applyBorder="1" applyAlignment="1"/>
    <xf numFmtId="0" fontId="61" fillId="0" borderId="0" xfId="0" applyFont="1" applyAlignment="1">
      <alignment wrapText="1"/>
    </xf>
    <xf numFmtId="179" fontId="4" fillId="0" borderId="0" xfId="0" applyNumberFormat="1" applyFont="1" applyAlignment="1"/>
    <xf numFmtId="0" fontId="5" fillId="0" borderId="17" xfId="0" applyFont="1" applyBorder="1" applyAlignment="1"/>
    <xf numFmtId="167" fontId="59" fillId="0" borderId="26" xfId="360" applyNumberFormat="1" applyFont="1" applyFill="1" applyBorder="1" applyAlignment="1"/>
    <xf numFmtId="178" fontId="59" fillId="0" borderId="0" xfId="360" applyFont="1" applyFill="1" applyBorder="1" applyAlignment="1"/>
    <xf numFmtId="165" fontId="59" fillId="0" borderId="1" xfId="360" applyNumberFormat="1" applyFont="1" applyFill="1" applyBorder="1" applyAlignment="1"/>
    <xf numFmtId="181" fontId="59" fillId="0" borderId="0" xfId="360" applyNumberFormat="1" applyFont="1" applyFill="1" applyBorder="1" applyAlignment="1"/>
    <xf numFmtId="171" fontId="59" fillId="0" borderId="26" xfId="360" applyNumberFormat="1" applyFont="1" applyFill="1" applyBorder="1" applyAlignment="1"/>
    <xf numFmtId="0" fontId="6" fillId="0" borderId="0" xfId="0" applyFont="1" applyAlignment="1">
      <alignment vertical="top" wrapText="1"/>
    </xf>
    <xf numFmtId="181" fontId="59" fillId="0" borderId="1" xfId="360" applyNumberFormat="1" applyFont="1" applyFill="1" applyBorder="1" applyAlignment="1">
      <alignment horizontal="right"/>
    </xf>
    <xf numFmtId="0" fontId="61" fillId="0" borderId="0" xfId="0" applyFont="1" applyAlignment="1">
      <alignment wrapText="1"/>
    </xf>
    <xf numFmtId="165" fontId="61" fillId="0" borderId="0" xfId="0" applyNumberFormat="1" applyFont="1" applyBorder="1" applyAlignment="1"/>
    <xf numFmtId="167" fontId="4" fillId="0" borderId="0" xfId="0" applyNumberFormat="1" applyFont="1" applyBorder="1" applyAlignment="1"/>
    <xf numFmtId="0" fontId="5" fillId="0" borderId="0" xfId="0" applyFont="1" applyBorder="1" applyAlignment="1">
      <alignment horizontal="left"/>
    </xf>
    <xf numFmtId="0" fontId="4" fillId="0" borderId="0" xfId="0" applyFont="1" applyBorder="1" applyAlignment="1">
      <alignment horizontal="left"/>
    </xf>
    <xf numFmtId="0" fontId="5" fillId="0" borderId="26" xfId="0" applyFont="1" applyBorder="1" applyAlignment="1">
      <alignment horizontal="left"/>
    </xf>
    <xf numFmtId="165" fontId="61" fillId="0" borderId="26" xfId="0" applyNumberFormat="1" applyFont="1" applyBorder="1" applyAlignment="1">
      <alignment horizontal="left"/>
    </xf>
    <xf numFmtId="167" fontId="4" fillId="0" borderId="26" xfId="0" applyNumberFormat="1" applyFont="1" applyBorder="1" applyAlignment="1"/>
    <xf numFmtId="0" fontId="61" fillId="0" borderId="13" xfId="0" applyFont="1" applyBorder="1" applyAlignment="1">
      <alignment horizontal="center" wrapText="1"/>
    </xf>
    <xf numFmtId="177" fontId="4" fillId="0" borderId="0" xfId="0" applyNumberFormat="1" applyFont="1" applyBorder="1" applyAlignment="1"/>
    <xf numFmtId="165" fontId="4" fillId="0" borderId="3" xfId="0" applyNumberFormat="1" applyFont="1" applyBorder="1" applyAlignment="1"/>
    <xf numFmtId="176" fontId="59" fillId="0" borderId="13" xfId="360" quotePrefix="1" applyNumberFormat="1" applyFont="1" applyFill="1" applyBorder="1" applyAlignment="1"/>
    <xf numFmtId="0" fontId="6" fillId="0" borderId="3" xfId="0" applyFont="1" applyFill="1" applyBorder="1" applyAlignment="1"/>
    <xf numFmtId="165" fontId="4" fillId="0" borderId="0" xfId="0" applyNumberFormat="1" applyFont="1" applyFill="1" applyAlignment="1"/>
    <xf numFmtId="165" fontId="7" fillId="0" borderId="3" xfId="0" applyNumberFormat="1" applyFont="1" applyFill="1" applyBorder="1" applyAlignment="1">
      <alignment horizontal="left"/>
    </xf>
    <xf numFmtId="167" fontId="7" fillId="0" borderId="6" xfId="0" applyNumberFormat="1" applyFont="1" applyFill="1" applyBorder="1" applyAlignment="1">
      <alignment horizontal="left"/>
    </xf>
    <xf numFmtId="167" fontId="7" fillId="0" borderId="0" xfId="0" applyNumberFormat="1" applyFont="1" applyFill="1" applyAlignment="1">
      <alignment horizontal="left"/>
    </xf>
    <xf numFmtId="167" fontId="4" fillId="0" borderId="5" xfId="0" applyNumberFormat="1" applyFont="1" applyFill="1" applyBorder="1" applyAlignment="1">
      <alignment horizontal="left"/>
    </xf>
    <xf numFmtId="0" fontId="61" fillId="0" borderId="19" xfId="0" applyFont="1" applyBorder="1" applyAlignment="1">
      <alignment wrapText="1"/>
    </xf>
    <xf numFmtId="165" fontId="61" fillId="0" borderId="19" xfId="0" applyNumberFormat="1" applyFont="1" applyBorder="1" applyAlignment="1">
      <alignment horizontal="left"/>
    </xf>
    <xf numFmtId="177" fontId="4" fillId="0" borderId="19" xfId="0" applyNumberFormat="1" applyFont="1" applyFill="1" applyBorder="1" applyAlignment="1"/>
    <xf numFmtId="177" fontId="61" fillId="0" borderId="19" xfId="0" applyNumberFormat="1" applyFont="1" applyBorder="1" applyAlignment="1"/>
    <xf numFmtId="37" fontId="57" fillId="0" borderId="19" xfId="360" quotePrefix="1" applyNumberFormat="1" applyFont="1" applyFill="1" applyBorder="1" applyAlignment="1" applyProtection="1">
      <alignment horizontal="center"/>
      <protection locked="0"/>
    </xf>
    <xf numFmtId="177" fontId="4" fillId="0" borderId="19" xfId="0" applyNumberFormat="1" applyFont="1" applyBorder="1" applyAlignment="1"/>
    <xf numFmtId="176" fontId="13" fillId="0" borderId="0" xfId="282" quotePrefix="1" applyNumberFormat="1" applyFont="1" applyFill="1" applyAlignment="1">
      <alignment horizontal="left" vertical="top" wrapText="1"/>
    </xf>
    <xf numFmtId="0" fontId="4" fillId="0" borderId="19" xfId="0" applyFont="1" applyBorder="1" applyAlignment="1">
      <alignment wrapText="1"/>
    </xf>
    <xf numFmtId="0" fontId="60" fillId="0" borderId="1" xfId="0" applyFont="1" applyBorder="1" applyAlignment="1">
      <alignment horizontal="left" wrapText="1" indent="1"/>
    </xf>
    <xf numFmtId="165" fontId="4" fillId="0" borderId="13" xfId="0" applyNumberFormat="1" applyFont="1" applyFill="1" applyBorder="1" applyAlignment="1"/>
    <xf numFmtId="0" fontId="61" fillId="0" borderId="0" xfId="0" applyFont="1" applyAlignment="1">
      <alignment vertical="center" wrapText="1"/>
    </xf>
    <xf numFmtId="0" fontId="5" fillId="0" borderId="0" xfId="0" applyFont="1" applyAlignment="1">
      <alignment vertical="center" wrapText="1"/>
    </xf>
    <xf numFmtId="165" fontId="6" fillId="0" borderId="0" xfId="361" applyNumberFormat="1" applyFont="1" applyAlignment="1">
      <alignment horizontal="left"/>
    </xf>
    <xf numFmtId="165" fontId="6" fillId="0" borderId="1" xfId="361" applyNumberFormat="1" applyFont="1" applyBorder="1" applyAlignment="1">
      <alignment horizontal="left"/>
    </xf>
    <xf numFmtId="165" fontId="6" fillId="0" borderId="13" xfId="361" applyNumberFormat="1" applyFont="1" applyBorder="1" applyAlignment="1"/>
    <xf numFmtId="165" fontId="6" fillId="0" borderId="13" xfId="361" applyNumberFormat="1" applyFont="1" applyBorder="1" applyAlignment="1">
      <alignment horizontal="left"/>
    </xf>
    <xf numFmtId="0" fontId="4" fillId="0" borderId="0" xfId="0" applyFont="1" applyFill="1" applyAlignment="1">
      <alignment wrapText="1"/>
    </xf>
    <xf numFmtId="0" fontId="0" fillId="0" borderId="0" xfId="0" applyFill="1" applyAlignment="1">
      <alignment wrapText="1"/>
    </xf>
    <xf numFmtId="49" fontId="67" fillId="0" borderId="13" xfId="0" applyNumberFormat="1" applyFont="1" applyFill="1" applyBorder="1" applyAlignment="1">
      <alignment horizontal="left" vertical="top"/>
    </xf>
    <xf numFmtId="0" fontId="5" fillId="0" borderId="0" xfId="0" applyFont="1" applyFill="1" applyAlignment="1">
      <alignment wrapText="1"/>
    </xf>
    <xf numFmtId="0" fontId="6" fillId="0" borderId="0" xfId="0" applyFont="1" applyFill="1" applyAlignment="1">
      <alignment horizontal="center"/>
    </xf>
    <xf numFmtId="0" fontId="6" fillId="0" borderId="0" xfId="0" applyFont="1" applyFill="1" applyAlignment="1"/>
    <xf numFmtId="0" fontId="6" fillId="0" borderId="0" xfId="0" applyFont="1" applyFill="1" applyBorder="1" applyAlignment="1">
      <alignment horizontal="left"/>
    </xf>
    <xf numFmtId="0" fontId="7" fillId="0" borderId="0" xfId="0" applyFont="1" applyFill="1" applyBorder="1" applyAlignment="1"/>
    <xf numFmtId="0" fontId="4" fillId="0" borderId="1" xfId="0" applyFont="1" applyFill="1" applyBorder="1" applyAlignment="1"/>
    <xf numFmtId="0" fontId="0" fillId="0" borderId="13" xfId="0" applyFill="1" applyBorder="1" applyAlignment="1">
      <alignment horizontal="left"/>
    </xf>
    <xf numFmtId="0" fontId="5" fillId="0" borderId="13" xfId="0" applyFont="1" applyFill="1" applyBorder="1" applyAlignment="1">
      <alignment horizontal="center" wrapText="1"/>
    </xf>
    <xf numFmtId="0" fontId="61" fillId="0" borderId="13" xfId="0" applyFont="1" applyFill="1" applyBorder="1" applyAlignment="1">
      <alignment horizontal="left" vertical="top"/>
    </xf>
    <xf numFmtId="0" fontId="4" fillId="0" borderId="3" xfId="0" applyFont="1" applyFill="1" applyBorder="1" applyAlignment="1">
      <alignment wrapText="1"/>
    </xf>
    <xf numFmtId="0" fontId="6" fillId="0" borderId="3" xfId="0" applyFont="1" applyFill="1" applyBorder="1" applyAlignment="1">
      <alignment horizontal="center"/>
    </xf>
    <xf numFmtId="167" fontId="9" fillId="0" borderId="0" xfId="0" applyNumberFormat="1" applyFont="1" applyFill="1" applyAlignment="1">
      <alignment horizontal="left"/>
    </xf>
    <xf numFmtId="167" fontId="5" fillId="0" borderId="0" xfId="0" applyNumberFormat="1" applyFont="1" applyFill="1" applyAlignment="1"/>
    <xf numFmtId="167" fontId="9" fillId="0" borderId="0" xfId="0" applyNumberFormat="1" applyFont="1" applyFill="1" applyAlignment="1"/>
    <xf numFmtId="165" fontId="5" fillId="0" borderId="0" xfId="0" applyNumberFormat="1" applyFont="1" applyFill="1" applyAlignment="1"/>
    <xf numFmtId="165" fontId="9" fillId="0" borderId="0" xfId="0" applyNumberFormat="1" applyFont="1" applyFill="1" applyAlignment="1">
      <alignment horizontal="left"/>
    </xf>
    <xf numFmtId="165" fontId="9" fillId="0" borderId="0" xfId="0" applyNumberFormat="1" applyFont="1" applyFill="1" applyAlignment="1">
      <alignment horizontal="right"/>
    </xf>
    <xf numFmtId="165" fontId="5" fillId="0" borderId="0" xfId="0" applyNumberFormat="1" applyFont="1" applyFill="1" applyAlignment="1">
      <alignment horizontal="right"/>
    </xf>
    <xf numFmtId="0" fontId="5" fillId="0" borderId="0" xfId="0" applyFont="1" applyFill="1" applyAlignment="1">
      <alignment horizontal="left" wrapText="1" indent="1"/>
    </xf>
    <xf numFmtId="165" fontId="7" fillId="0" borderId="0" xfId="0" applyNumberFormat="1" applyFont="1" applyFill="1" applyAlignment="1">
      <alignment horizontal="left"/>
    </xf>
    <xf numFmtId="165" fontId="9" fillId="0" borderId="0" xfId="0" applyNumberFormat="1" applyFont="1" applyFill="1" applyAlignment="1"/>
    <xf numFmtId="0" fontId="5" fillId="0" borderId="0" xfId="0" applyFont="1" applyFill="1" applyAlignment="1">
      <alignment wrapText="1" indent="1"/>
    </xf>
    <xf numFmtId="165" fontId="5" fillId="0" borderId="0" xfId="0" applyNumberFormat="1" applyFont="1" applyFill="1" applyAlignment="1">
      <alignment horizontal="center"/>
    </xf>
    <xf numFmtId="165" fontId="9" fillId="0" borderId="0" xfId="0" applyNumberFormat="1" applyFont="1" applyFill="1" applyAlignment="1">
      <alignment horizontal="center"/>
    </xf>
    <xf numFmtId="0" fontId="5" fillId="0" borderId="1" xfId="0" applyFont="1" applyFill="1" applyBorder="1" applyAlignment="1">
      <alignment wrapText="1"/>
    </xf>
    <xf numFmtId="165" fontId="9" fillId="0" borderId="1" xfId="0" applyNumberFormat="1" applyFont="1" applyFill="1" applyBorder="1" applyAlignment="1">
      <alignment horizontal="left"/>
    </xf>
    <xf numFmtId="165" fontId="9" fillId="0" borderId="3" xfId="0" applyNumberFormat="1" applyFont="1" applyFill="1" applyBorder="1" applyAlignment="1">
      <alignment horizontal="left"/>
    </xf>
    <xf numFmtId="165" fontId="5" fillId="0" borderId="3" xfId="0" applyNumberFormat="1" applyFont="1" applyFill="1" applyBorder="1" applyAlignment="1"/>
    <xf numFmtId="165" fontId="9" fillId="0" borderId="3" xfId="0" applyNumberFormat="1" applyFont="1" applyFill="1" applyBorder="1" applyAlignment="1"/>
    <xf numFmtId="0" fontId="5" fillId="0" borderId="0" xfId="0" applyFont="1" applyFill="1" applyBorder="1" applyAlignment="1">
      <alignment wrapText="1"/>
    </xf>
    <xf numFmtId="165" fontId="7" fillId="0" borderId="0" xfId="0" applyNumberFormat="1" applyFont="1" applyFill="1" applyBorder="1" applyAlignment="1">
      <alignment horizontal="left"/>
    </xf>
    <xf numFmtId="165" fontId="9" fillId="0" borderId="0" xfId="0" applyNumberFormat="1" applyFont="1" applyFill="1" applyBorder="1" applyAlignment="1">
      <alignment horizontal="left"/>
    </xf>
    <xf numFmtId="165" fontId="5" fillId="0" borderId="0" xfId="0" applyNumberFormat="1" applyFont="1" applyFill="1" applyBorder="1" applyAlignment="1"/>
    <xf numFmtId="165" fontId="9" fillId="0" borderId="0" xfId="0" applyNumberFormat="1" applyFont="1" applyFill="1" applyBorder="1" applyAlignment="1"/>
    <xf numFmtId="0" fontId="4" fillId="0" borderId="13" xfId="0" applyFont="1" applyFill="1" applyBorder="1" applyAlignment="1">
      <alignment wrapText="1"/>
    </xf>
    <xf numFmtId="165" fontId="7" fillId="0" borderId="13" xfId="0" applyNumberFormat="1" applyFont="1" applyFill="1" applyBorder="1" applyAlignment="1">
      <alignment horizontal="left"/>
    </xf>
    <xf numFmtId="165" fontId="9" fillId="0" borderId="13" xfId="0" applyNumberFormat="1" applyFont="1" applyFill="1" applyBorder="1" applyAlignment="1">
      <alignment horizontal="left"/>
    </xf>
    <xf numFmtId="165" fontId="5" fillId="0" borderId="13" xfId="0" applyNumberFormat="1" applyFont="1" applyFill="1" applyBorder="1" applyAlignment="1"/>
    <xf numFmtId="165" fontId="9" fillId="0" borderId="13" xfId="0" applyNumberFormat="1" applyFont="1" applyFill="1" applyBorder="1" applyAlignment="1"/>
    <xf numFmtId="165" fontId="5" fillId="0" borderId="3" xfId="0" applyNumberFormat="1" applyFont="1" applyFill="1" applyBorder="1" applyAlignment="1">
      <alignment horizontal="left"/>
    </xf>
    <xf numFmtId="165" fontId="5" fillId="0" borderId="0" xfId="0" applyNumberFormat="1" applyFont="1" applyFill="1" applyBorder="1" applyAlignment="1">
      <alignment horizontal="center"/>
    </xf>
    <xf numFmtId="0" fontId="5" fillId="0" borderId="0" xfId="0" applyFont="1" applyFill="1" applyAlignment="1">
      <alignment vertical="top" wrapText="1"/>
    </xf>
    <xf numFmtId="0" fontId="5" fillId="0" borderId="0" xfId="0" applyFont="1" applyFill="1" applyAlignment="1"/>
    <xf numFmtId="0" fontId="5" fillId="0" borderId="2" xfId="0" applyFont="1" applyFill="1" applyBorder="1" applyAlignment="1">
      <alignment wrapText="1"/>
    </xf>
    <xf numFmtId="165" fontId="7" fillId="0" borderId="2" xfId="0" applyNumberFormat="1" applyFont="1" applyFill="1" applyBorder="1" applyAlignment="1">
      <alignment horizontal="left"/>
    </xf>
    <xf numFmtId="165" fontId="9" fillId="0" borderId="2" xfId="0" applyNumberFormat="1" applyFont="1" applyFill="1" applyBorder="1" applyAlignment="1">
      <alignment horizontal="left"/>
    </xf>
    <xf numFmtId="165" fontId="5" fillId="0" borderId="2" xfId="0" applyNumberFormat="1" applyFont="1" applyFill="1" applyBorder="1" applyAlignment="1"/>
    <xf numFmtId="165" fontId="9" fillId="0" borderId="2" xfId="0" applyNumberFormat="1" applyFont="1" applyFill="1" applyBorder="1" applyAlignment="1"/>
    <xf numFmtId="0" fontId="4" fillId="0" borderId="1" xfId="0" applyFont="1" applyFill="1" applyBorder="1" applyAlignment="1">
      <alignment wrapText="1"/>
    </xf>
    <xf numFmtId="165" fontId="5" fillId="0" borderId="1" xfId="0" applyNumberFormat="1" applyFont="1" applyFill="1" applyBorder="1" applyAlignment="1">
      <alignment horizontal="center"/>
    </xf>
    <xf numFmtId="165" fontId="5" fillId="0" borderId="1" xfId="0" applyNumberFormat="1" applyFont="1" applyFill="1" applyBorder="1" applyAlignment="1"/>
    <xf numFmtId="165" fontId="9" fillId="0" borderId="1" xfId="0" applyNumberFormat="1" applyFont="1" applyFill="1" applyBorder="1" applyAlignment="1"/>
    <xf numFmtId="0" fontId="4" fillId="0" borderId="26" xfId="0" applyFont="1" applyFill="1" applyBorder="1" applyAlignment="1">
      <alignment vertical="center" wrapText="1"/>
    </xf>
    <xf numFmtId="167" fontId="9" fillId="0" borderId="26" xfId="0" applyNumberFormat="1" applyFont="1" applyFill="1" applyBorder="1" applyAlignment="1">
      <alignment horizontal="left"/>
    </xf>
    <xf numFmtId="167" fontId="5" fillId="0" borderId="26" xfId="0" applyNumberFormat="1" applyFont="1" applyFill="1" applyBorder="1" applyAlignment="1"/>
    <xf numFmtId="167" fontId="9" fillId="0" borderId="26" xfId="0" applyNumberFormat="1" applyFont="1" applyFill="1" applyBorder="1" applyAlignment="1"/>
    <xf numFmtId="0" fontId="4" fillId="0" borderId="6" xfId="0" applyFont="1" applyFill="1" applyBorder="1" applyAlignment="1">
      <alignment wrapText="1"/>
    </xf>
    <xf numFmtId="167" fontId="9" fillId="0" borderId="6" xfId="0" applyNumberFormat="1" applyFont="1" applyFill="1" applyBorder="1" applyAlignment="1">
      <alignment horizontal="left"/>
    </xf>
    <xf numFmtId="167" fontId="5" fillId="0" borderId="6" xfId="0" applyNumberFormat="1" applyFont="1" applyFill="1" applyBorder="1" applyAlignment="1">
      <alignment horizontal="left"/>
    </xf>
    <xf numFmtId="167" fontId="5" fillId="0" borderId="0" xfId="0" applyNumberFormat="1" applyFont="1" applyFill="1" applyAlignment="1">
      <alignment horizontal="left"/>
    </xf>
    <xf numFmtId="0" fontId="5" fillId="0" borderId="0" xfId="0" applyFont="1" applyFill="1" applyAlignment="1">
      <alignment wrapText="1" indent="2"/>
    </xf>
    <xf numFmtId="0" fontId="5" fillId="0" borderId="5" xfId="0" applyFont="1" applyFill="1" applyBorder="1" applyAlignment="1">
      <alignment wrapText="1" indent="2"/>
    </xf>
    <xf numFmtId="167" fontId="7" fillId="0" borderId="5" xfId="0" applyNumberFormat="1" applyFont="1" applyFill="1" applyBorder="1" applyAlignment="1">
      <alignment horizontal="left"/>
    </xf>
    <xf numFmtId="167" fontId="9" fillId="0" borderId="5" xfId="0" applyNumberFormat="1" applyFont="1" applyFill="1" applyBorder="1" applyAlignment="1">
      <alignment horizontal="left"/>
    </xf>
    <xf numFmtId="167" fontId="9" fillId="0" borderId="5" xfId="0" applyNumberFormat="1" applyFont="1" applyFill="1" applyBorder="1" applyAlignment="1"/>
    <xf numFmtId="167" fontId="9" fillId="0" borderId="0" xfId="0" applyNumberFormat="1" applyFont="1" applyFill="1" applyBorder="1" applyAlignment="1"/>
    <xf numFmtId="0" fontId="69" fillId="0" borderId="1" xfId="0" quotePrefix="1" applyFont="1" applyBorder="1" applyAlignment="1">
      <alignment wrapText="1"/>
    </xf>
    <xf numFmtId="165" fontId="5" fillId="0" borderId="1" xfId="0" applyNumberFormat="1" applyFont="1" applyBorder="1" applyAlignment="1"/>
    <xf numFmtId="165" fontId="5" fillId="0" borderId="3" xfId="0" applyNumberFormat="1" applyFont="1" applyBorder="1" applyAlignment="1"/>
    <xf numFmtId="165" fontId="5" fillId="0" borderId="0" xfId="0" applyNumberFormat="1" applyFont="1" applyAlignment="1"/>
    <xf numFmtId="167" fontId="5" fillId="0" borderId="0" xfId="0" applyNumberFormat="1" applyFont="1" applyBorder="1" applyAlignment="1"/>
    <xf numFmtId="165" fontId="5" fillId="0" borderId="0" xfId="0" applyNumberFormat="1" applyFont="1" applyBorder="1" applyAlignment="1"/>
    <xf numFmtId="167" fontId="5" fillId="0" borderId="4" xfId="0" applyNumberFormat="1" applyFont="1" applyBorder="1" applyAlignment="1"/>
    <xf numFmtId="165" fontId="5" fillId="0" borderId="6" xfId="0" applyNumberFormat="1" applyFont="1" applyBorder="1" applyAlignment="1">
      <alignment horizontal="left"/>
    </xf>
    <xf numFmtId="167" fontId="5" fillId="0" borderId="26" xfId="0" applyNumberFormat="1" applyFont="1" applyBorder="1" applyAlignment="1"/>
    <xf numFmtId="177" fontId="5" fillId="0" borderId="19" xfId="0" applyNumberFormat="1" applyFont="1" applyBorder="1" applyAlignment="1"/>
    <xf numFmtId="177" fontId="5" fillId="0" borderId="19" xfId="0" applyNumberFormat="1" applyFont="1" applyFill="1" applyBorder="1" applyAlignment="1"/>
    <xf numFmtId="165" fontId="5" fillId="0" borderId="17" xfId="0" applyNumberFormat="1" applyFont="1" applyBorder="1" applyAlignment="1">
      <alignment horizontal="left"/>
    </xf>
    <xf numFmtId="165" fontId="5" fillId="0" borderId="0" xfId="0" applyNumberFormat="1" applyFont="1" applyAlignment="1">
      <alignment horizontal="left"/>
    </xf>
    <xf numFmtId="165" fontId="5" fillId="0" borderId="13" xfId="0" applyNumberFormat="1" applyFont="1" applyBorder="1" applyAlignment="1"/>
    <xf numFmtId="165" fontId="5" fillId="0" borderId="0" xfId="0" applyNumberFormat="1" applyFont="1" applyBorder="1" applyAlignment="1">
      <alignment horizontal="left"/>
    </xf>
    <xf numFmtId="167" fontId="5" fillId="0" borderId="17" xfId="0" applyNumberFormat="1" applyFont="1" applyBorder="1" applyAlignment="1">
      <alignment horizontal="left"/>
    </xf>
    <xf numFmtId="171" fontId="57" fillId="0" borderId="0" xfId="360" applyNumberFormat="1" applyFont="1" applyFill="1" applyBorder="1" applyAlignment="1">
      <alignment horizontal="right" indent="2"/>
    </xf>
    <xf numFmtId="181" fontId="57" fillId="0" borderId="2" xfId="360" applyNumberFormat="1" applyFont="1" applyFill="1" applyBorder="1" applyAlignment="1">
      <alignment horizontal="right"/>
    </xf>
    <xf numFmtId="171" fontId="57" fillId="0" borderId="5" xfId="360" applyNumberFormat="1" applyFont="1" applyFill="1" applyBorder="1" applyAlignment="1">
      <alignment horizontal="right"/>
    </xf>
    <xf numFmtId="167" fontId="4" fillId="0" borderId="0" xfId="0" applyNumberFormat="1" applyFont="1" applyAlignment="1"/>
    <xf numFmtId="165" fontId="4" fillId="0" borderId="1" xfId="0" applyNumberFormat="1" applyFont="1" applyFill="1" applyBorder="1" applyAlignment="1"/>
    <xf numFmtId="167" fontId="4" fillId="0" borderId="4" xfId="0" applyNumberFormat="1" applyFont="1" applyBorder="1" applyAlignment="1"/>
    <xf numFmtId="165" fontId="4" fillId="0" borderId="6" xfId="0" applyNumberFormat="1" applyFont="1" applyBorder="1" applyAlignment="1">
      <alignment horizontal="left"/>
    </xf>
    <xf numFmtId="165" fontId="4" fillId="0" borderId="17" xfId="0" applyNumberFormat="1" applyFont="1" applyBorder="1" applyAlignment="1">
      <alignment horizontal="left"/>
    </xf>
    <xf numFmtId="165" fontId="4" fillId="0" borderId="0" xfId="0" applyNumberFormat="1" applyFont="1" applyAlignment="1">
      <alignment horizontal="left"/>
    </xf>
    <xf numFmtId="165" fontId="4" fillId="0" borderId="0" xfId="0" applyNumberFormat="1" applyFont="1" applyBorder="1" applyAlignment="1">
      <alignment horizontal="left"/>
    </xf>
    <xf numFmtId="167" fontId="4" fillId="0" borderId="26" xfId="0" applyNumberFormat="1" applyFont="1" applyFill="1" applyBorder="1" applyAlignment="1"/>
    <xf numFmtId="167" fontId="4" fillId="0" borderId="17" xfId="0" applyNumberFormat="1" applyFont="1" applyBorder="1" applyAlignment="1">
      <alignment horizontal="left"/>
    </xf>
    <xf numFmtId="181" fontId="59" fillId="0" borderId="2" xfId="360" applyNumberFormat="1" applyFont="1" applyFill="1" applyBorder="1" applyAlignment="1">
      <alignment horizontal="right"/>
    </xf>
    <xf numFmtId="0" fontId="6" fillId="0" borderId="17" xfId="361" applyFont="1" applyBorder="1" applyAlignment="1">
      <alignment wrapText="1" indent="1"/>
    </xf>
    <xf numFmtId="167" fontId="4" fillId="0" borderId="0" xfId="0" applyNumberFormat="1" applyFont="1" applyFill="1" applyAlignment="1"/>
    <xf numFmtId="165" fontId="4" fillId="0" borderId="0" xfId="0" applyNumberFormat="1" applyFont="1" applyFill="1" applyAlignment="1">
      <alignment horizontal="right"/>
    </xf>
    <xf numFmtId="165" fontId="4" fillId="0" borderId="3" xfId="0" applyNumberFormat="1" applyFont="1" applyFill="1" applyBorder="1" applyAlignment="1"/>
    <xf numFmtId="165" fontId="4" fillId="0" borderId="0" xfId="0" applyNumberFormat="1" applyFont="1" applyFill="1" applyBorder="1" applyAlignment="1"/>
    <xf numFmtId="165" fontId="4" fillId="0" borderId="3" xfId="0" applyNumberFormat="1" applyFont="1" applyFill="1" applyBorder="1" applyAlignment="1">
      <alignment horizontal="left"/>
    </xf>
    <xf numFmtId="165" fontId="4" fillId="0" borderId="2" xfId="0" applyNumberFormat="1" applyFont="1" applyFill="1" applyBorder="1" applyAlignment="1"/>
    <xf numFmtId="167" fontId="4" fillId="0" borderId="6" xfId="0" applyNumberFormat="1" applyFont="1" applyFill="1" applyBorder="1" applyAlignment="1">
      <alignment horizontal="left"/>
    </xf>
    <xf numFmtId="167" fontId="4" fillId="0" borderId="0" xfId="0" applyNumberFormat="1" applyFont="1" applyFill="1" applyAlignment="1">
      <alignment horizontal="left"/>
    </xf>
    <xf numFmtId="0" fontId="5" fillId="0" borderId="1" xfId="0" applyFont="1" applyBorder="1" applyAlignment="1">
      <alignment horizontal="left" wrapText="1" indent="2"/>
    </xf>
    <xf numFmtId="0" fontId="59" fillId="0" borderId="0" xfId="0" applyFont="1" applyBorder="1" applyAlignment="1">
      <alignment wrapText="1"/>
    </xf>
    <xf numFmtId="0" fontId="70" fillId="0" borderId="0" xfId="0" applyFont="1" applyAlignment="1">
      <alignment wrapText="1"/>
    </xf>
    <xf numFmtId="0" fontId="71" fillId="0" borderId="0" xfId="361" applyFont="1" applyAlignment="1">
      <alignment wrapText="1"/>
    </xf>
    <xf numFmtId="0" fontId="71" fillId="0" borderId="0" xfId="0" applyFont="1" applyFill="1" applyAlignment="1">
      <alignment wrapText="1"/>
    </xf>
    <xf numFmtId="165" fontId="6" fillId="0" borderId="0" xfId="361" applyNumberFormat="1" applyFont="1" applyBorder="1" applyAlignment="1">
      <alignment horizontal="left"/>
    </xf>
    <xf numFmtId="167" fontId="6" fillId="0" borderId="13" xfId="361" applyNumberFormat="1" applyFont="1" applyBorder="1" applyAlignment="1">
      <alignment vertical="center"/>
    </xf>
    <xf numFmtId="167" fontId="6" fillId="0" borderId="13" xfId="361" applyNumberFormat="1" applyFont="1" applyBorder="1" applyAlignment="1">
      <alignment horizontal="left" vertical="center"/>
    </xf>
    <xf numFmtId="180" fontId="6" fillId="0" borderId="26" xfId="361" applyNumberFormat="1" applyFont="1" applyBorder="1" applyAlignment="1">
      <alignment horizontal="left"/>
    </xf>
    <xf numFmtId="177" fontId="4" fillId="0" borderId="1" xfId="0" applyNumberFormat="1" applyFont="1" applyBorder="1" applyAlignment="1"/>
    <xf numFmtId="177" fontId="5" fillId="0" borderId="1" xfId="0" applyNumberFormat="1" applyFont="1" applyBorder="1" applyAlignment="1"/>
    <xf numFmtId="167" fontId="61" fillId="0" borderId="1" xfId="0" applyNumberFormat="1" applyFont="1" applyBorder="1" applyAlignment="1">
      <alignment horizontal="left"/>
    </xf>
    <xf numFmtId="167" fontId="4" fillId="0" borderId="1" xfId="0" applyNumberFormat="1" applyFont="1" applyBorder="1" applyAlignment="1"/>
    <xf numFmtId="167" fontId="5" fillId="0" borderId="1" xfId="0" applyNumberFormat="1" applyFont="1" applyBorder="1" applyAlignment="1"/>
    <xf numFmtId="167" fontId="61" fillId="0" borderId="1" xfId="0" applyNumberFormat="1" applyFont="1" applyBorder="1" applyAlignment="1"/>
    <xf numFmtId="0" fontId="61" fillId="0" borderId="13" xfId="0" applyFont="1" applyBorder="1" applyAlignment="1">
      <alignment horizontal="left" vertical="top"/>
    </xf>
    <xf numFmtId="176" fontId="59" fillId="0" borderId="13" xfId="360" quotePrefix="1" applyNumberFormat="1" applyFont="1" applyFill="1" applyBorder="1" applyAlignment="1">
      <alignment vertical="center"/>
    </xf>
    <xf numFmtId="0" fontId="61" fillId="0" borderId="13" xfId="0" applyFont="1" applyBorder="1" applyAlignment="1">
      <alignment horizontal="left" vertical="center"/>
    </xf>
    <xf numFmtId="176" fontId="57" fillId="0" borderId="13" xfId="360" quotePrefix="1" applyNumberFormat="1" applyFont="1" applyFill="1" applyBorder="1" applyAlignment="1">
      <alignment vertical="center"/>
    </xf>
    <xf numFmtId="0" fontId="6" fillId="0" borderId="0" xfId="0" applyFont="1" applyAlignment="1">
      <alignment wrapText="1"/>
    </xf>
    <xf numFmtId="0" fontId="60" fillId="0" borderId="0" xfId="0" applyFont="1" applyAlignment="1">
      <alignment wrapText="1"/>
    </xf>
    <xf numFmtId="0" fontId="61" fillId="0" borderId="0" xfId="0" applyFont="1" applyAlignment="1">
      <alignment wrapText="1"/>
    </xf>
    <xf numFmtId="0" fontId="4" fillId="0" borderId="0" xfId="0" applyFont="1" applyBorder="1" applyAlignment="1">
      <alignment horizontal="right" wrapText="1"/>
    </xf>
    <xf numFmtId="0" fontId="4" fillId="0" borderId="1" xfId="0" applyFont="1" applyBorder="1" applyAlignment="1">
      <alignment horizontal="right" wrapText="1"/>
    </xf>
    <xf numFmtId="0" fontId="8" fillId="0" borderId="0" xfId="0" applyFont="1" applyAlignment="1">
      <alignment horizontal="center"/>
    </xf>
    <xf numFmtId="0" fontId="6" fillId="0" borderId="6" xfId="0" applyFont="1" applyBorder="1" applyAlignment="1">
      <alignment horizontal="left" wrapText="1"/>
    </xf>
    <xf numFmtId="0" fontId="6" fillId="0" borderId="0" xfId="0" applyFont="1" applyBorder="1" applyAlignment="1">
      <alignment wrapText="1"/>
    </xf>
    <xf numFmtId="0" fontId="61" fillId="0" borderId="0" xfId="0" applyFont="1" applyAlignment="1">
      <alignment horizontal="center" wrapText="1"/>
    </xf>
    <xf numFmtId="0" fontId="6" fillId="0" borderId="0" xfId="0" applyFont="1" applyAlignment="1">
      <alignment horizontal="left" vertical="top" wrapText="1"/>
    </xf>
    <xf numFmtId="0" fontId="6" fillId="0" borderId="0" xfId="0" applyFont="1" applyBorder="1" applyAlignment="1">
      <alignment horizontal="left" wrapText="1"/>
    </xf>
    <xf numFmtId="0" fontId="6" fillId="0" borderId="6" xfId="361" applyFont="1" applyBorder="1" applyAlignment="1">
      <alignment horizontal="left" vertical="top"/>
    </xf>
    <xf numFmtId="0" fontId="63" fillId="0" borderId="13" xfId="361" applyFont="1" applyBorder="1" applyAlignment="1">
      <alignment horizontal="right" wrapText="1"/>
    </xf>
    <xf numFmtId="0" fontId="63" fillId="0" borderId="1" xfId="361" applyFont="1" applyBorder="1" applyAlignment="1">
      <alignment horizontal="right" wrapText="1"/>
    </xf>
    <xf numFmtId="0" fontId="62" fillId="0" borderId="0" xfId="361" applyAlignment="1">
      <alignment horizontal="center" wrapText="1"/>
    </xf>
    <xf numFmtId="0" fontId="63" fillId="0" borderId="13" xfId="361" applyFont="1" applyBorder="1" applyAlignment="1">
      <alignment horizontal="center"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0" fontId="63" fillId="0" borderId="1" xfId="361" applyFont="1" applyBorder="1" applyAlignment="1">
      <alignment horizontal="center" wrapText="1"/>
    </xf>
    <xf numFmtId="0" fontId="6" fillId="0" borderId="0" xfId="361" applyFont="1" applyAlignment="1">
      <alignment wrapText="1"/>
    </xf>
    <xf numFmtId="0" fontId="63" fillId="0" borderId="2" xfId="361" applyFont="1" applyBorder="1" applyAlignment="1">
      <alignment horizontal="right" wrapText="1"/>
    </xf>
    <xf numFmtId="176" fontId="13" fillId="0" borderId="0" xfId="282" quotePrefix="1" applyNumberFormat="1" applyFont="1" applyFill="1" applyAlignment="1">
      <alignment horizontal="left" vertical="top" wrapText="1"/>
    </xf>
    <xf numFmtId="0" fontId="6" fillId="0" borderId="0" xfId="0" applyFont="1" applyFill="1" applyAlignment="1">
      <alignment wrapText="1"/>
    </xf>
    <xf numFmtId="0" fontId="4" fillId="0" borderId="0" xfId="0" applyFont="1" applyFill="1" applyAlignment="1">
      <alignment wrapText="1"/>
    </xf>
    <xf numFmtId="0" fontId="4" fillId="0" borderId="0" xfId="0" applyFont="1" applyFill="1" applyAlignment="1">
      <alignment horizontal="left"/>
    </xf>
    <xf numFmtId="0" fontId="4" fillId="0" borderId="0" xfId="0" applyFont="1" applyFill="1" applyBorder="1" applyAlignment="1">
      <alignment horizontal="right" wrapText="1"/>
    </xf>
    <xf numFmtId="0" fontId="4" fillId="0" borderId="1" xfId="0" applyFont="1" applyFill="1" applyBorder="1" applyAlignment="1">
      <alignment horizontal="right" wrapText="1"/>
    </xf>
  </cellXfs>
  <cellStyles count="637">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3" xfId="282" xr:uid="{00000000-0005-0000-0000-0000C0010000}"/>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0"/>
  <sheetViews>
    <sheetView tabSelected="1" view="pageBreakPreview" zoomScale="130" zoomScaleNormal="100" zoomScaleSheetLayoutView="130" workbookViewId="0">
      <selection activeCell="L6" sqref="L6"/>
    </sheetView>
  </sheetViews>
  <sheetFormatPr defaultColWidth="21.5" defaultRowHeight="12.75"/>
  <cols>
    <col min="1" max="1" width="68.1640625" style="3" customWidth="1"/>
    <col min="2" max="2" width="7.83203125" style="3" customWidth="1"/>
    <col min="3" max="3" width="7.6640625" style="3" customWidth="1"/>
    <col min="4" max="4" width="10" style="3" customWidth="1"/>
    <col min="5" max="5" width="2.5" style="3" customWidth="1"/>
    <col min="6" max="6" width="11.33203125" style="3" customWidth="1"/>
    <col min="7" max="7" width="2.6640625" style="3" customWidth="1"/>
    <col min="8" max="8" width="1.83203125" style="3" customWidth="1"/>
    <col min="9" max="9" width="4.5" style="3" customWidth="1"/>
    <col min="10" max="16384" width="21.5" style="3"/>
  </cols>
  <sheetData>
    <row r="1" spans="1:10" ht="12" customHeight="1">
      <c r="A1" s="52" t="s">
        <v>0</v>
      </c>
      <c r="B1" s="52"/>
      <c r="C1" s="73"/>
      <c r="D1" s="73"/>
      <c r="E1" s="73"/>
      <c r="F1" s="73"/>
    </row>
    <row r="2" spans="1:10" ht="12" customHeight="1">
      <c r="A2" s="362" t="s">
        <v>17</v>
      </c>
      <c r="B2" s="362"/>
      <c r="C2" s="73"/>
      <c r="D2" s="73"/>
      <c r="E2" s="73"/>
      <c r="F2" s="73"/>
    </row>
    <row r="3" spans="1:10" ht="12" customHeight="1">
      <c r="A3" s="96" t="s">
        <v>77</v>
      </c>
      <c r="B3" s="108"/>
      <c r="C3" s="51"/>
      <c r="D3" s="71"/>
      <c r="E3" s="51"/>
      <c r="F3" s="71"/>
    </row>
    <row r="4" spans="1:10" ht="12" customHeight="1">
      <c r="A4" s="363" t="s">
        <v>18</v>
      </c>
      <c r="B4" s="363"/>
      <c r="C4" s="363"/>
      <c r="D4" s="363"/>
      <c r="E4" s="50"/>
      <c r="F4" s="50"/>
      <c r="J4" s="344"/>
    </row>
    <row r="5" spans="1:10" s="99" customFormat="1" ht="14.1" customHeight="1">
      <c r="A5" s="108"/>
      <c r="B5" s="108"/>
      <c r="C5" s="108"/>
      <c r="D5" s="364" t="s">
        <v>80</v>
      </c>
      <c r="E5" s="364"/>
      <c r="F5" s="364"/>
      <c r="J5" s="344"/>
    </row>
    <row r="6" spans="1:10" s="4" customFormat="1" ht="14.1" customHeight="1">
      <c r="A6" s="45"/>
      <c r="B6" s="45"/>
      <c r="C6" s="140"/>
      <c r="D6" s="365"/>
      <c r="E6" s="365"/>
      <c r="F6" s="365"/>
      <c r="G6" s="112"/>
      <c r="J6" s="344"/>
    </row>
    <row r="7" spans="1:10" s="99" customFormat="1" ht="14.1" customHeight="1">
      <c r="A7" s="45"/>
      <c r="B7" s="209" t="s">
        <v>3</v>
      </c>
      <c r="C7" s="140"/>
      <c r="D7" s="83">
        <v>2022</v>
      </c>
      <c r="E7" s="170"/>
      <c r="F7" s="84">
        <v>2021</v>
      </c>
      <c r="G7" s="304"/>
      <c r="J7" s="344"/>
    </row>
    <row r="8" spans="1:10" ht="14.1" customHeight="1">
      <c r="A8" s="86" t="s">
        <v>19</v>
      </c>
      <c r="B8" s="80">
        <v>2</v>
      </c>
      <c r="C8" s="47"/>
      <c r="D8" s="323">
        <v>1246</v>
      </c>
      <c r="E8" s="47"/>
      <c r="F8" s="103">
        <v>1341</v>
      </c>
      <c r="G8" s="46"/>
      <c r="J8" s="344"/>
    </row>
    <row r="9" spans="1:10">
      <c r="A9" s="45" t="s">
        <v>20</v>
      </c>
      <c r="B9" s="81">
        <v>9</v>
      </c>
      <c r="C9" s="43"/>
      <c r="D9" s="176">
        <v>1007</v>
      </c>
      <c r="E9" s="43"/>
      <c r="F9" s="305">
        <v>1157</v>
      </c>
      <c r="G9" s="42"/>
      <c r="J9" s="344"/>
    </row>
    <row r="10" spans="1:10" ht="14.1" customHeight="1">
      <c r="A10" s="41" t="s">
        <v>21</v>
      </c>
      <c r="B10" s="77"/>
      <c r="C10" s="40"/>
      <c r="D10" s="211">
        <f>D8-D9</f>
        <v>239</v>
      </c>
      <c r="E10" s="40"/>
      <c r="F10" s="306">
        <f>F8-F9</f>
        <v>184</v>
      </c>
      <c r="G10" s="39"/>
      <c r="J10" s="344"/>
    </row>
    <row r="11" spans="1:10">
      <c r="A11" s="86" t="s">
        <v>22</v>
      </c>
      <c r="B11" s="80"/>
      <c r="C11" s="47"/>
      <c r="D11" s="168">
        <v>87</v>
      </c>
      <c r="E11" s="47"/>
      <c r="F11" s="307">
        <v>81</v>
      </c>
      <c r="G11" s="37"/>
      <c r="J11" s="344"/>
    </row>
    <row r="12" spans="1:10" ht="12" customHeight="1">
      <c r="A12" s="86" t="s">
        <v>23</v>
      </c>
      <c r="B12" s="80">
        <v>3</v>
      </c>
      <c r="C12" s="47"/>
      <c r="D12" s="168">
        <v>79</v>
      </c>
      <c r="E12" s="47"/>
      <c r="F12" s="307">
        <v>74</v>
      </c>
      <c r="G12" s="37"/>
      <c r="J12" s="344"/>
    </row>
    <row r="13" spans="1:10">
      <c r="A13" s="45" t="s">
        <v>24</v>
      </c>
      <c r="B13" s="81">
        <v>4</v>
      </c>
      <c r="C13" s="43"/>
      <c r="D13" s="168">
        <v>-12</v>
      </c>
      <c r="E13" s="43"/>
      <c r="F13" s="307">
        <v>10</v>
      </c>
      <c r="G13" s="37"/>
      <c r="J13" s="344"/>
    </row>
    <row r="14" spans="1:10" ht="14.1" customHeight="1">
      <c r="A14" s="41" t="s">
        <v>25</v>
      </c>
      <c r="B14" s="77"/>
      <c r="C14" s="40"/>
      <c r="D14" s="211">
        <f>D10-(SUM(D11:D13))</f>
        <v>85</v>
      </c>
      <c r="E14" s="40"/>
      <c r="F14" s="306">
        <f>F10-(SUM(F11:F13))</f>
        <v>19</v>
      </c>
      <c r="G14" s="39"/>
      <c r="J14" s="344"/>
    </row>
    <row r="15" spans="1:10">
      <c r="A15" s="86" t="s">
        <v>26</v>
      </c>
      <c r="B15" s="80">
        <v>5</v>
      </c>
      <c r="C15" s="47"/>
      <c r="D15" s="214">
        <v>376</v>
      </c>
      <c r="E15" s="47"/>
      <c r="F15" s="252">
        <v>290</v>
      </c>
      <c r="G15" s="37"/>
      <c r="J15" s="344"/>
    </row>
    <row r="16" spans="1:10">
      <c r="A16" s="45" t="s">
        <v>27</v>
      </c>
      <c r="B16" s="81">
        <v>5</v>
      </c>
      <c r="C16" s="43"/>
      <c r="D16" s="324">
        <v>-4</v>
      </c>
      <c r="E16" s="43"/>
      <c r="F16" s="288">
        <v>-24</v>
      </c>
      <c r="G16" s="42"/>
      <c r="J16" s="344"/>
    </row>
    <row r="17" spans="1:10" ht="13.5" customHeight="1">
      <c r="A17" s="41" t="s">
        <v>28</v>
      </c>
      <c r="B17" s="79"/>
      <c r="C17" s="40"/>
      <c r="D17" s="211">
        <v>-287</v>
      </c>
      <c r="E17" s="40"/>
      <c r="F17" s="306">
        <v>-247</v>
      </c>
      <c r="G17" s="39"/>
      <c r="J17" s="344"/>
    </row>
    <row r="18" spans="1:10" ht="12" customHeight="1">
      <c r="A18" s="45" t="s">
        <v>15</v>
      </c>
      <c r="B18" s="81"/>
      <c r="C18" s="43"/>
      <c r="D18" s="176">
        <v>0</v>
      </c>
      <c r="E18" s="43"/>
      <c r="F18" s="305">
        <v>4</v>
      </c>
      <c r="G18" s="42"/>
      <c r="J18" s="344"/>
    </row>
    <row r="19" spans="1:10" s="181" customFormat="1" ht="12" customHeight="1">
      <c r="A19" s="343" t="s">
        <v>101</v>
      </c>
      <c r="B19" s="80"/>
      <c r="C19" s="166"/>
      <c r="D19" s="203">
        <f>D17-D18</f>
        <v>-287</v>
      </c>
      <c r="E19" s="166"/>
      <c r="F19" s="308">
        <f>F17-F18</f>
        <v>-251</v>
      </c>
      <c r="G19" s="202"/>
      <c r="J19" s="344"/>
    </row>
    <row r="20" spans="1:10" s="181" customFormat="1" ht="12" customHeight="1">
      <c r="A20" s="169" t="s">
        <v>127</v>
      </c>
      <c r="B20" s="80"/>
      <c r="C20" s="166"/>
      <c r="D20" s="175">
        <v>0</v>
      </c>
      <c r="E20" s="166"/>
      <c r="F20" s="309">
        <v>5321</v>
      </c>
      <c r="G20" s="202"/>
      <c r="J20" s="344"/>
    </row>
    <row r="21" spans="1:10" ht="13.5" thickBot="1">
      <c r="A21" s="105" t="s">
        <v>100</v>
      </c>
      <c r="B21" s="78"/>
      <c r="C21" s="36"/>
      <c r="D21" s="325">
        <f>D20+D19</f>
        <v>-287</v>
      </c>
      <c r="E21" s="36"/>
      <c r="F21" s="310">
        <f>F20+F19</f>
        <v>5070</v>
      </c>
      <c r="G21" s="35"/>
      <c r="J21" s="344"/>
    </row>
    <row r="22" spans="1:10" ht="13.5" customHeight="1">
      <c r="A22" s="34" t="s">
        <v>29</v>
      </c>
      <c r="B22" s="77"/>
      <c r="C22" s="33"/>
      <c r="D22" s="326"/>
      <c r="E22" s="33"/>
      <c r="F22" s="311"/>
      <c r="G22" s="33"/>
      <c r="J22" s="344"/>
    </row>
    <row r="23" spans="1:10" ht="12" customHeight="1">
      <c r="A23" s="96" t="s">
        <v>32</v>
      </c>
      <c r="B23" s="77"/>
      <c r="C23" s="47"/>
      <c r="D23" s="323">
        <v>-287</v>
      </c>
      <c r="E23" s="47"/>
      <c r="F23" s="103">
        <v>5041</v>
      </c>
      <c r="G23" s="46"/>
      <c r="J23" s="344"/>
    </row>
    <row r="24" spans="1:10" ht="14.1" customHeight="1">
      <c r="A24" s="1" t="s">
        <v>148</v>
      </c>
      <c r="B24" s="76"/>
      <c r="C24" s="43"/>
      <c r="D24" s="176">
        <v>0</v>
      </c>
      <c r="E24" s="43"/>
      <c r="F24" s="305">
        <v>29</v>
      </c>
      <c r="G24" s="42"/>
      <c r="J24" s="344"/>
    </row>
    <row r="25" spans="1:10" ht="14.1" customHeight="1" thickBot="1">
      <c r="A25" s="32"/>
      <c r="B25" s="78"/>
      <c r="C25" s="36"/>
      <c r="D25" s="325">
        <f>SUM(D23:D24)</f>
        <v>-287</v>
      </c>
      <c r="E25" s="36"/>
      <c r="F25" s="310">
        <f>SUM(F23:F24)</f>
        <v>5070</v>
      </c>
      <c r="G25" s="35"/>
      <c r="J25" s="344"/>
    </row>
    <row r="26" spans="1:10" s="181" customFormat="1" ht="14.1" customHeight="1">
      <c r="A26" s="205" t="s">
        <v>102</v>
      </c>
      <c r="B26" s="77"/>
      <c r="C26" s="166"/>
      <c r="D26" s="203"/>
      <c r="E26" s="166"/>
      <c r="F26" s="308"/>
      <c r="G26" s="187"/>
      <c r="J26" s="344"/>
    </row>
    <row r="27" spans="1:10" s="181" customFormat="1" ht="14.1" customHeight="1">
      <c r="A27" s="205" t="s">
        <v>103</v>
      </c>
      <c r="B27" s="77"/>
      <c r="C27" s="166"/>
      <c r="D27" s="203"/>
      <c r="E27" s="166"/>
      <c r="F27" s="308"/>
      <c r="G27" s="187"/>
      <c r="J27" s="344"/>
    </row>
    <row r="28" spans="1:10" s="181" customFormat="1" ht="14.1" customHeight="1">
      <c r="A28" s="204" t="s">
        <v>104</v>
      </c>
      <c r="B28" s="77"/>
      <c r="C28" s="166"/>
      <c r="D28" s="203">
        <v>-287</v>
      </c>
      <c r="E28" s="166"/>
      <c r="F28" s="308">
        <v>-251</v>
      </c>
      <c r="G28" s="187"/>
      <c r="J28" s="344"/>
    </row>
    <row r="29" spans="1:10" s="181" customFormat="1" ht="14.1" customHeight="1">
      <c r="A29" s="204" t="s">
        <v>107</v>
      </c>
      <c r="B29" s="77"/>
      <c r="C29" s="166"/>
      <c r="D29" s="176">
        <v>0</v>
      </c>
      <c r="E29" s="166"/>
      <c r="F29" s="305">
        <v>5292</v>
      </c>
      <c r="G29" s="187"/>
      <c r="J29" s="344"/>
    </row>
    <row r="30" spans="1:10" s="181" customFormat="1" ht="14.1" customHeight="1" thickBot="1">
      <c r="A30" s="206"/>
      <c r="B30" s="78"/>
      <c r="C30" s="207"/>
      <c r="D30" s="208">
        <f>D28+D29</f>
        <v>-287</v>
      </c>
      <c r="E30" s="207"/>
      <c r="F30" s="312">
        <f>F28+F29</f>
        <v>5041</v>
      </c>
      <c r="G30" s="63"/>
      <c r="J30" s="344"/>
    </row>
    <row r="31" spans="1:10" ht="13.5" customHeight="1">
      <c r="A31" s="68" t="s">
        <v>31</v>
      </c>
      <c r="B31" s="80">
        <v>6</v>
      </c>
      <c r="C31" s="33"/>
      <c r="D31" s="326"/>
      <c r="E31" s="33"/>
      <c r="F31" s="311"/>
      <c r="G31" s="33"/>
      <c r="J31" s="344"/>
    </row>
    <row r="32" spans="1:10" s="181" customFormat="1" ht="13.5" customHeight="1">
      <c r="A32" s="169" t="s">
        <v>121</v>
      </c>
      <c r="B32" s="80"/>
      <c r="C32" s="166"/>
      <c r="D32" s="210">
        <v>-0.12</v>
      </c>
      <c r="E32" s="166"/>
      <c r="F32" s="189">
        <v>-0.1</v>
      </c>
      <c r="G32" s="166"/>
      <c r="J32" s="344"/>
    </row>
    <row r="33" spans="1:10" s="181" customFormat="1" ht="13.5" customHeight="1">
      <c r="A33" s="169" t="s">
        <v>128</v>
      </c>
      <c r="B33" s="80"/>
      <c r="C33" s="166"/>
      <c r="D33" s="210">
        <v>0</v>
      </c>
      <c r="E33" s="166"/>
      <c r="F33" s="189">
        <v>2.1800000000000002</v>
      </c>
      <c r="G33" s="166"/>
      <c r="J33" s="344"/>
    </row>
    <row r="34" spans="1:10" s="181" customFormat="1" ht="13.5" customHeight="1">
      <c r="A34" s="1" t="s">
        <v>129</v>
      </c>
      <c r="B34" s="81"/>
      <c r="C34" s="43"/>
      <c r="D34" s="351">
        <v>0</v>
      </c>
      <c r="E34" s="43"/>
      <c r="F34" s="352">
        <v>2.13</v>
      </c>
      <c r="G34" s="43"/>
      <c r="J34" s="344"/>
    </row>
    <row r="35" spans="1:10" s="181" customFormat="1" ht="13.5" customHeight="1" thickBot="1">
      <c r="A35" s="226" t="s">
        <v>119</v>
      </c>
      <c r="B35" s="223"/>
      <c r="C35" s="220"/>
      <c r="D35" s="224">
        <f>D33+D32</f>
        <v>-0.12</v>
      </c>
      <c r="E35" s="220"/>
      <c r="F35" s="313">
        <f>F33+F32</f>
        <v>2.08</v>
      </c>
      <c r="G35" s="220"/>
      <c r="J35" s="344"/>
    </row>
    <row r="36" spans="1:10" ht="14.1" customHeight="1" thickBot="1">
      <c r="A36" s="226" t="s">
        <v>120</v>
      </c>
      <c r="B36" s="219"/>
      <c r="C36" s="220"/>
      <c r="D36" s="221">
        <f>D34+D32</f>
        <v>-0.12</v>
      </c>
      <c r="E36" s="220"/>
      <c r="F36" s="314">
        <f>F34+F32</f>
        <v>2.0299999999999998</v>
      </c>
      <c r="G36" s="222"/>
      <c r="J36" s="344"/>
    </row>
    <row r="37" spans="1:10" s="181" customFormat="1" ht="24" customHeight="1">
      <c r="A37" s="367" t="s">
        <v>162</v>
      </c>
      <c r="B37" s="367"/>
      <c r="C37" s="367"/>
      <c r="D37" s="367"/>
      <c r="E37" s="367"/>
      <c r="F37" s="367"/>
      <c r="G37" s="190"/>
      <c r="J37" s="344"/>
    </row>
    <row r="38" spans="1:10" s="181" customFormat="1" ht="15" customHeight="1">
      <c r="A38" s="169"/>
      <c r="B38" s="17"/>
      <c r="C38" s="166"/>
      <c r="D38" s="188"/>
      <c r="E38" s="166"/>
      <c r="F38" s="189"/>
      <c r="G38" s="190"/>
      <c r="J38" s="344"/>
    </row>
    <row r="39" spans="1:10" ht="15" customHeight="1">
      <c r="A39" s="361" t="s">
        <v>78</v>
      </c>
      <c r="B39" s="361"/>
      <c r="C39" s="361"/>
      <c r="D39" s="361"/>
      <c r="E39" s="361"/>
      <c r="F39" s="361"/>
      <c r="J39" s="344"/>
    </row>
    <row r="40" spans="1:10" ht="15" customHeight="1">
      <c r="A40" s="5"/>
      <c r="B40" s="5"/>
      <c r="C40" s="5"/>
      <c r="D40" s="5"/>
      <c r="E40" s="5"/>
      <c r="F40" s="5"/>
    </row>
    <row r="41" spans="1:10" ht="15" customHeight="1">
      <c r="A41" s="5"/>
      <c r="B41" s="5"/>
      <c r="C41" s="5"/>
      <c r="D41" s="5"/>
      <c r="E41" s="5"/>
      <c r="F41" s="5"/>
    </row>
    <row r="42" spans="1:10" ht="15" customHeight="1">
      <c r="A42" s="5"/>
      <c r="B42" s="5"/>
      <c r="C42" s="5"/>
      <c r="D42" s="5"/>
      <c r="E42" s="5"/>
      <c r="F42" s="5"/>
    </row>
    <row r="43" spans="1:10" ht="15" customHeight="1">
      <c r="A43" s="5"/>
      <c r="B43" s="5"/>
      <c r="C43" s="5"/>
      <c r="D43" s="5"/>
      <c r="E43" s="5"/>
      <c r="F43" s="5"/>
    </row>
    <row r="44" spans="1:10" ht="15" customHeight="1">
      <c r="A44" s="5"/>
      <c r="B44" s="5"/>
      <c r="C44" s="5"/>
      <c r="D44" s="5"/>
      <c r="E44" s="5"/>
      <c r="F44" s="5"/>
    </row>
    <row r="45" spans="1:10" ht="15" customHeight="1">
      <c r="A45" s="5"/>
      <c r="B45" s="5"/>
      <c r="C45" s="5"/>
      <c r="D45" s="5"/>
      <c r="E45" s="5"/>
      <c r="F45" s="5"/>
    </row>
    <row r="46" spans="1:10" ht="15" customHeight="1">
      <c r="A46" s="5"/>
      <c r="B46" s="5"/>
      <c r="C46" s="5"/>
      <c r="D46" s="5"/>
      <c r="E46" s="5"/>
      <c r="F46" s="5"/>
    </row>
    <row r="47" spans="1:10" ht="15" customHeight="1">
      <c r="A47" s="5"/>
      <c r="B47" s="5"/>
      <c r="C47" s="5"/>
      <c r="D47" s="5"/>
      <c r="E47" s="5"/>
      <c r="F47" s="5"/>
    </row>
    <row r="48" spans="1:10" ht="15" customHeight="1">
      <c r="A48" s="5"/>
      <c r="B48" s="5"/>
      <c r="C48" s="5"/>
      <c r="D48" s="5"/>
      <c r="E48" s="5"/>
      <c r="F48" s="5"/>
    </row>
    <row r="49" spans="1:6" ht="15" customHeight="1">
      <c r="A49" s="5"/>
      <c r="B49" s="5"/>
      <c r="C49" s="5"/>
      <c r="D49" s="5"/>
      <c r="E49" s="5"/>
      <c r="F49" s="5"/>
    </row>
    <row r="50" spans="1:6" ht="15" customHeight="1">
      <c r="A50" s="5"/>
      <c r="B50" s="5"/>
      <c r="C50" s="5"/>
      <c r="D50" s="5"/>
      <c r="E50" s="5"/>
      <c r="F50" s="5"/>
    </row>
    <row r="51" spans="1:6" ht="15" customHeight="1">
      <c r="A51" s="5"/>
      <c r="B51" s="5"/>
      <c r="C51" s="5"/>
      <c r="D51" s="5"/>
      <c r="E51" s="5"/>
      <c r="F51" s="5"/>
    </row>
    <row r="52" spans="1:6" ht="15" customHeight="1">
      <c r="A52" s="5"/>
      <c r="B52" s="5"/>
      <c r="C52" s="5"/>
      <c r="D52" s="5"/>
      <c r="E52" s="5"/>
      <c r="F52" s="5"/>
    </row>
    <row r="53" spans="1:6" ht="15" customHeight="1">
      <c r="A53" s="5"/>
      <c r="B53" s="5"/>
      <c r="C53" s="5"/>
      <c r="D53" s="5"/>
      <c r="E53" s="5"/>
      <c r="F53" s="5"/>
    </row>
    <row r="54" spans="1:6" ht="15" customHeight="1">
      <c r="A54" s="5"/>
      <c r="B54" s="5"/>
      <c r="C54" s="5"/>
      <c r="D54" s="5"/>
      <c r="E54" s="5"/>
      <c r="F54" s="5"/>
    </row>
    <row r="55" spans="1:6" ht="15" customHeight="1">
      <c r="A55" s="5"/>
      <c r="B55" s="5"/>
      <c r="C55" s="5"/>
      <c r="D55" s="5"/>
      <c r="E55" s="5"/>
      <c r="F55" s="5"/>
    </row>
    <row r="56" spans="1:6" ht="15" customHeight="1">
      <c r="A56" s="5"/>
      <c r="B56" s="5"/>
      <c r="C56" s="5"/>
      <c r="D56" s="5"/>
      <c r="E56" s="5"/>
      <c r="F56" s="5"/>
    </row>
    <row r="57" spans="1:6" ht="15" customHeight="1">
      <c r="A57" s="5"/>
      <c r="B57" s="5"/>
      <c r="C57" s="5"/>
      <c r="D57" s="5"/>
      <c r="E57" s="5"/>
      <c r="F57" s="5"/>
    </row>
    <row r="58" spans="1:6" ht="15" customHeight="1">
      <c r="A58" s="5"/>
      <c r="B58" s="5"/>
      <c r="C58" s="5"/>
      <c r="D58" s="5"/>
      <c r="E58" s="5"/>
      <c r="F58" s="5"/>
    </row>
    <row r="59" spans="1:6" ht="15" customHeight="1">
      <c r="A59" s="5"/>
      <c r="B59" s="5"/>
      <c r="C59" s="5"/>
      <c r="D59" s="5"/>
      <c r="E59" s="5"/>
      <c r="F59" s="5"/>
    </row>
    <row r="60" spans="1:6" ht="15" customHeight="1">
      <c r="A60" s="5"/>
      <c r="B60" s="5"/>
      <c r="C60" s="5"/>
      <c r="D60" s="5"/>
      <c r="E60" s="5"/>
      <c r="F60" s="5"/>
    </row>
    <row r="61" spans="1:6" ht="15" customHeight="1">
      <c r="A61" s="5"/>
      <c r="B61" s="5"/>
      <c r="C61" s="5"/>
      <c r="D61" s="5"/>
      <c r="E61" s="5"/>
      <c r="F61" s="5"/>
    </row>
    <row r="62" spans="1:6" ht="15" customHeight="1">
      <c r="A62" s="5"/>
      <c r="B62" s="5"/>
      <c r="C62" s="5"/>
      <c r="D62" s="5"/>
      <c r="E62" s="5"/>
      <c r="F62" s="5"/>
    </row>
    <row r="63" spans="1:6" ht="15" customHeight="1">
      <c r="A63" s="5"/>
      <c r="B63" s="5"/>
      <c r="C63" s="5"/>
      <c r="D63" s="5"/>
      <c r="E63" s="5"/>
      <c r="F63" s="5"/>
    </row>
    <row r="64" spans="1:6" ht="15" customHeight="1">
      <c r="A64" s="5"/>
      <c r="B64" s="5"/>
      <c r="C64" s="5"/>
      <c r="D64" s="5"/>
      <c r="E64" s="5"/>
      <c r="F64" s="5"/>
    </row>
    <row r="65" spans="1:6" ht="15" customHeight="1">
      <c r="A65" s="366"/>
      <c r="B65" s="366"/>
      <c r="C65" s="366"/>
      <c r="D65" s="366"/>
      <c r="E65" s="366"/>
      <c r="F65" s="366"/>
    </row>
    <row r="66" spans="1:6" ht="15" customHeight="1">
      <c r="A66" s="5"/>
      <c r="B66" s="5"/>
      <c r="C66" s="5"/>
      <c r="D66" s="5"/>
      <c r="E66" s="5"/>
      <c r="F66" s="5"/>
    </row>
    <row r="67" spans="1:6" ht="15" customHeight="1">
      <c r="A67" s="5"/>
      <c r="B67" s="5"/>
      <c r="C67" s="5"/>
      <c r="D67" s="5"/>
      <c r="E67" s="5"/>
      <c r="F67" s="5"/>
    </row>
    <row r="68" spans="1:6" ht="15" customHeight="1">
      <c r="A68" s="5"/>
      <c r="B68" s="5"/>
      <c r="C68" s="5"/>
      <c r="D68" s="5"/>
      <c r="E68" s="5"/>
      <c r="F68" s="5"/>
    </row>
    <row r="69" spans="1:6" ht="15" customHeight="1">
      <c r="A69" s="5"/>
      <c r="B69" s="5"/>
      <c r="C69" s="5"/>
      <c r="D69" s="5"/>
      <c r="E69" s="5"/>
      <c r="F69" s="5"/>
    </row>
    <row r="70" spans="1:6" ht="15" customHeight="1">
      <c r="A70" s="5"/>
      <c r="B70" s="5"/>
      <c r="C70" s="5"/>
      <c r="D70" s="5"/>
      <c r="E70" s="5"/>
      <c r="F70" s="5"/>
    </row>
    <row r="71" spans="1:6" ht="15" customHeight="1">
      <c r="A71" s="5"/>
      <c r="B71" s="5"/>
      <c r="C71" s="5"/>
      <c r="D71" s="5"/>
      <c r="E71" s="5"/>
      <c r="F71" s="5"/>
    </row>
    <row r="72" spans="1:6" ht="15" customHeight="1">
      <c r="A72" s="5"/>
      <c r="B72" s="5"/>
      <c r="C72" s="5"/>
      <c r="D72" s="5"/>
      <c r="E72" s="5"/>
      <c r="F72" s="5"/>
    </row>
    <row r="73" spans="1:6" ht="15" customHeight="1">
      <c r="A73" s="5"/>
      <c r="B73" s="5"/>
      <c r="C73" s="5"/>
      <c r="D73" s="5"/>
      <c r="E73" s="5"/>
      <c r="F73" s="5"/>
    </row>
    <row r="74" spans="1:6" ht="15" customHeight="1">
      <c r="A74" s="5"/>
      <c r="B74" s="5"/>
      <c r="C74" s="5"/>
      <c r="D74" s="5"/>
      <c r="E74" s="5"/>
      <c r="F74" s="5"/>
    </row>
    <row r="75" spans="1:6" ht="15" customHeight="1">
      <c r="A75" s="5"/>
      <c r="B75" s="5"/>
      <c r="C75" s="5"/>
      <c r="D75" s="5"/>
      <c r="E75" s="5"/>
      <c r="F75" s="5"/>
    </row>
    <row r="76" spans="1:6" ht="15" customHeight="1">
      <c r="A76" s="5"/>
      <c r="B76" s="5"/>
      <c r="C76" s="5"/>
      <c r="D76" s="5"/>
      <c r="E76" s="5"/>
      <c r="F76" s="5"/>
    </row>
    <row r="77" spans="1:6" ht="15" customHeight="1">
      <c r="A77" s="5"/>
      <c r="B77" s="5"/>
      <c r="C77" s="5"/>
      <c r="D77" s="5"/>
      <c r="E77" s="5"/>
      <c r="F77" s="5"/>
    </row>
    <row r="78" spans="1:6" ht="15" customHeight="1">
      <c r="A78" s="5"/>
      <c r="B78" s="5"/>
      <c r="C78" s="5"/>
      <c r="D78" s="5"/>
      <c r="E78" s="5"/>
      <c r="F78" s="5"/>
    </row>
    <row r="79" spans="1:6" ht="15" customHeight="1">
      <c r="A79" s="5"/>
      <c r="B79" s="5"/>
      <c r="C79" s="5"/>
      <c r="D79" s="5"/>
      <c r="E79" s="5"/>
      <c r="F79" s="5"/>
    </row>
    <row r="80" spans="1:6" ht="15" customHeight="1">
      <c r="A80" s="5"/>
      <c r="B80" s="5"/>
      <c r="C80" s="5"/>
      <c r="D80" s="5"/>
      <c r="E80" s="5"/>
      <c r="F80" s="5"/>
    </row>
    <row r="81" spans="1:6" ht="15" customHeight="1">
      <c r="A81" s="5"/>
      <c r="B81" s="5"/>
      <c r="C81" s="5"/>
      <c r="D81" s="5"/>
      <c r="E81" s="5"/>
      <c r="F81" s="5"/>
    </row>
    <row r="82" spans="1:6" ht="15" customHeight="1">
      <c r="A82" s="5"/>
      <c r="B82" s="5"/>
      <c r="C82" s="5"/>
      <c r="D82" s="5"/>
      <c r="E82" s="5"/>
      <c r="F82" s="5"/>
    </row>
    <row r="83" spans="1:6" ht="15" customHeight="1">
      <c r="A83" s="5"/>
      <c r="B83" s="5"/>
      <c r="C83" s="5"/>
      <c r="D83" s="5"/>
      <c r="E83" s="5"/>
      <c r="F83" s="5"/>
    </row>
    <row r="84" spans="1:6" ht="15" customHeight="1">
      <c r="A84" s="5"/>
      <c r="B84" s="5"/>
      <c r="C84" s="5"/>
      <c r="D84" s="5"/>
      <c r="E84" s="5"/>
      <c r="F84" s="5"/>
    </row>
    <row r="85" spans="1:6" ht="15" customHeight="1">
      <c r="A85" s="5"/>
      <c r="B85" s="5"/>
      <c r="C85" s="5"/>
      <c r="D85" s="5"/>
      <c r="E85" s="5"/>
      <c r="F85" s="5"/>
    </row>
    <row r="86" spans="1:6" ht="15" customHeight="1">
      <c r="A86" s="5"/>
      <c r="B86" s="5"/>
      <c r="C86" s="5"/>
      <c r="D86" s="5"/>
      <c r="E86" s="5"/>
      <c r="F86" s="5"/>
    </row>
    <row r="87" spans="1:6" ht="15" customHeight="1">
      <c r="A87" s="5"/>
      <c r="B87" s="5"/>
      <c r="C87" s="5"/>
      <c r="D87" s="5"/>
      <c r="E87" s="5"/>
      <c r="F87" s="5"/>
    </row>
    <row r="88" spans="1:6" ht="15" customHeight="1">
      <c r="A88" s="5"/>
      <c r="B88" s="5"/>
      <c r="C88" s="5"/>
      <c r="D88" s="5"/>
      <c r="E88" s="5"/>
      <c r="F88" s="5"/>
    </row>
    <row r="89" spans="1:6" ht="15" customHeight="1">
      <c r="A89" s="5"/>
      <c r="B89" s="5"/>
      <c r="C89" s="5"/>
      <c r="D89" s="5"/>
      <c r="E89" s="5"/>
      <c r="F89" s="5"/>
    </row>
    <row r="90" spans="1:6" ht="15" customHeight="1">
      <c r="A90" s="5"/>
      <c r="B90" s="5"/>
      <c r="C90" s="5"/>
      <c r="D90" s="5"/>
      <c r="E90" s="5"/>
      <c r="F90" s="5"/>
    </row>
    <row r="91" spans="1:6" ht="15" customHeight="1">
      <c r="A91" s="5"/>
      <c r="B91" s="5"/>
      <c r="C91" s="5"/>
      <c r="D91" s="5"/>
      <c r="E91" s="5"/>
      <c r="F91" s="5"/>
    </row>
    <row r="92" spans="1:6" ht="15" customHeight="1">
      <c r="A92" s="5"/>
      <c r="B92" s="5"/>
      <c r="C92" s="5"/>
      <c r="D92" s="5"/>
      <c r="E92" s="5"/>
      <c r="F92" s="5"/>
    </row>
    <row r="93" spans="1:6" ht="15" customHeight="1">
      <c r="A93" s="5"/>
      <c r="B93" s="5"/>
      <c r="C93" s="5"/>
      <c r="D93" s="5"/>
      <c r="E93" s="5"/>
      <c r="F93" s="5"/>
    </row>
    <row r="94" spans="1:6" ht="15" customHeight="1">
      <c r="A94" s="5"/>
      <c r="B94" s="5"/>
      <c r="C94" s="5"/>
      <c r="D94" s="5"/>
      <c r="E94" s="5"/>
      <c r="F94" s="5"/>
    </row>
    <row r="95" spans="1:6" ht="15" customHeight="1">
      <c r="A95" s="5"/>
      <c r="B95" s="5"/>
      <c r="C95" s="5"/>
      <c r="D95" s="5"/>
      <c r="E95" s="5"/>
      <c r="F95" s="5"/>
    </row>
    <row r="96" spans="1:6" ht="15" customHeight="1">
      <c r="A96" s="5"/>
      <c r="B96" s="5"/>
      <c r="C96" s="5"/>
      <c r="D96" s="5"/>
      <c r="E96" s="5"/>
      <c r="F96" s="5"/>
    </row>
    <row r="97" spans="1:6" ht="15" customHeight="1">
      <c r="A97" s="5"/>
      <c r="B97" s="5"/>
      <c r="C97" s="5"/>
      <c r="D97" s="5"/>
      <c r="E97" s="5"/>
      <c r="F97" s="5"/>
    </row>
    <row r="98" spans="1:6" ht="15" customHeight="1">
      <c r="A98" s="5"/>
      <c r="B98" s="5"/>
      <c r="C98" s="5"/>
      <c r="D98" s="5"/>
      <c r="E98" s="5"/>
      <c r="F98" s="5"/>
    </row>
    <row r="99" spans="1:6" ht="15" customHeight="1">
      <c r="A99" s="5"/>
      <c r="B99" s="5"/>
      <c r="C99" s="5"/>
      <c r="D99" s="5"/>
      <c r="E99" s="5"/>
      <c r="F99" s="5"/>
    </row>
    <row r="100" spans="1:6" ht="15" customHeight="1">
      <c r="A100" s="5"/>
      <c r="B100" s="5"/>
      <c r="C100" s="5"/>
      <c r="D100" s="5"/>
      <c r="E100" s="5"/>
      <c r="F100" s="5"/>
    </row>
    <row r="101" spans="1:6" ht="15" customHeight="1">
      <c r="A101" s="5"/>
      <c r="B101" s="5"/>
      <c r="C101" s="5"/>
      <c r="D101" s="5"/>
      <c r="E101" s="5"/>
      <c r="F101" s="5"/>
    </row>
    <row r="102" spans="1:6" ht="15" customHeight="1">
      <c r="A102" s="5"/>
      <c r="B102" s="5"/>
      <c r="C102" s="5"/>
      <c r="D102" s="5"/>
      <c r="E102" s="5"/>
      <c r="F102" s="5"/>
    </row>
    <row r="103" spans="1:6" ht="15" customHeight="1">
      <c r="A103" s="5"/>
      <c r="B103" s="5"/>
      <c r="C103" s="5"/>
      <c r="D103" s="5"/>
      <c r="E103" s="5"/>
      <c r="F103" s="5"/>
    </row>
    <row r="104" spans="1:6" ht="15" customHeight="1">
      <c r="A104" s="5"/>
      <c r="B104" s="5"/>
      <c r="C104" s="5"/>
      <c r="D104" s="5"/>
      <c r="E104" s="5"/>
      <c r="F104" s="5"/>
    </row>
    <row r="105" spans="1:6" ht="15" customHeight="1">
      <c r="A105" s="5"/>
      <c r="B105" s="5"/>
      <c r="C105" s="5"/>
      <c r="D105" s="5"/>
      <c r="E105" s="5"/>
      <c r="F105" s="5"/>
    </row>
    <row r="106" spans="1:6" ht="15" customHeight="1">
      <c r="A106" s="5"/>
      <c r="B106" s="5"/>
      <c r="C106" s="5"/>
      <c r="D106" s="5"/>
      <c r="E106" s="5"/>
      <c r="F106" s="5"/>
    </row>
    <row r="107" spans="1:6" ht="15" customHeight="1">
      <c r="A107" s="5"/>
      <c r="B107" s="5"/>
      <c r="C107" s="5"/>
      <c r="D107" s="5"/>
      <c r="E107" s="5"/>
      <c r="F107" s="5"/>
    </row>
    <row r="108" spans="1:6" ht="15" customHeight="1">
      <c r="A108" s="5"/>
      <c r="B108" s="5"/>
      <c r="C108" s="5"/>
      <c r="D108" s="5"/>
      <c r="E108" s="5"/>
      <c r="F108" s="5"/>
    </row>
    <row r="109" spans="1:6" ht="15" customHeight="1">
      <c r="A109" s="5"/>
      <c r="B109" s="5"/>
      <c r="C109" s="5"/>
      <c r="D109" s="5"/>
      <c r="E109" s="5"/>
      <c r="F109" s="5"/>
    </row>
    <row r="110" spans="1:6" ht="15" customHeight="1">
      <c r="A110" s="5"/>
      <c r="B110" s="5"/>
      <c r="C110" s="5"/>
      <c r="D110" s="5"/>
      <c r="E110" s="5"/>
      <c r="F110" s="5"/>
    </row>
  </sheetData>
  <mergeCells count="6">
    <mergeCell ref="A39:F39"/>
    <mergeCell ref="A2:B2"/>
    <mergeCell ref="A4:D4"/>
    <mergeCell ref="D5:F6"/>
    <mergeCell ref="A65:F65"/>
    <mergeCell ref="A37:F37"/>
  </mergeCells>
  <pageMargins left="0.70866141732283472" right="0.70866141732283472" top="0.74803149606299213" bottom="0.74803149606299213" header="0.31496062992125984" footer="0.31496062992125984"/>
  <pageSetup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8"/>
  <sheetViews>
    <sheetView view="pageBreakPreview" zoomScale="130" zoomScaleNormal="100" zoomScaleSheetLayoutView="130" workbookViewId="0">
      <selection activeCell="K29" sqref="K29"/>
    </sheetView>
  </sheetViews>
  <sheetFormatPr defaultColWidth="21.5" defaultRowHeight="12"/>
  <cols>
    <col min="1" max="1" width="67.6640625" style="72" customWidth="1"/>
    <col min="2" max="2" width="10.5" style="133" customWidth="1"/>
    <col min="3" max="3" width="5.5" style="72" customWidth="1"/>
    <col min="4" max="4" width="10" style="72" customWidth="1"/>
    <col min="5" max="5" width="2.5" style="72" customWidth="1"/>
    <col min="6" max="6" width="10" style="72" customWidth="1"/>
    <col min="7" max="7" width="1.6640625" style="72" customWidth="1"/>
    <col min="8" max="16384" width="21.5" style="72"/>
  </cols>
  <sheetData>
    <row r="1" spans="1:8" ht="12" customHeight="1">
      <c r="A1" s="97" t="s">
        <v>0</v>
      </c>
      <c r="B1" s="132"/>
      <c r="H1" s="344"/>
    </row>
    <row r="2" spans="1:8" ht="12" customHeight="1">
      <c r="A2" s="97" t="s">
        <v>33</v>
      </c>
      <c r="B2" s="132"/>
      <c r="H2" s="344"/>
    </row>
    <row r="3" spans="1:8" ht="12" customHeight="1">
      <c r="A3" s="96" t="s">
        <v>77</v>
      </c>
      <c r="B3" s="96"/>
      <c r="C3" s="51"/>
      <c r="D3" s="71"/>
      <c r="E3" s="73"/>
      <c r="F3" s="71"/>
      <c r="H3" s="344"/>
    </row>
    <row r="4" spans="1:8" ht="12" customHeight="1">
      <c r="A4" s="98" t="s">
        <v>2</v>
      </c>
      <c r="H4" s="344"/>
    </row>
    <row r="5" spans="1:8" s="108" customFormat="1" ht="15" customHeight="1">
      <c r="B5" s="133"/>
      <c r="C5" s="139"/>
      <c r="D5" s="364" t="s">
        <v>80</v>
      </c>
      <c r="E5" s="364"/>
      <c r="F5" s="364"/>
      <c r="H5" s="344"/>
    </row>
    <row r="6" spans="1:8" ht="15" customHeight="1">
      <c r="A6" s="49"/>
      <c r="B6" s="49"/>
      <c r="C6" s="2"/>
      <c r="D6" s="365"/>
      <c r="E6" s="365"/>
      <c r="F6" s="365"/>
      <c r="G6" s="111"/>
      <c r="H6" s="344"/>
    </row>
    <row r="7" spans="1:8" ht="13.9" customHeight="1">
      <c r="A7" s="65"/>
      <c r="B7" s="209"/>
      <c r="C7" s="357"/>
      <c r="D7" s="358">
        <v>2022</v>
      </c>
      <c r="E7" s="359"/>
      <c r="F7" s="360">
        <v>2021</v>
      </c>
      <c r="G7" s="130"/>
      <c r="H7" s="344"/>
    </row>
    <row r="8" spans="1:8" ht="13.5" customHeight="1">
      <c r="A8" s="2" t="s">
        <v>100</v>
      </c>
      <c r="B8" s="2"/>
      <c r="C8" s="353"/>
      <c r="D8" s="354">
        <v>-287</v>
      </c>
      <c r="E8" s="353"/>
      <c r="F8" s="355">
        <v>5070</v>
      </c>
      <c r="G8" s="356"/>
      <c r="H8" s="344"/>
    </row>
    <row r="9" spans="1:8" ht="13.5" customHeight="1">
      <c r="A9" s="66" t="s">
        <v>34</v>
      </c>
      <c r="B9" s="41"/>
      <c r="C9" s="31"/>
      <c r="D9" s="327"/>
      <c r="E9" s="31"/>
      <c r="F9" s="315"/>
      <c r="G9" s="31"/>
      <c r="H9" s="344"/>
    </row>
    <row r="10" spans="1:8">
      <c r="A10" s="87" t="s">
        <v>35</v>
      </c>
      <c r="B10" s="87"/>
      <c r="C10" s="47"/>
      <c r="D10" s="328"/>
      <c r="E10" s="47"/>
      <c r="F10" s="316"/>
      <c r="G10" s="47"/>
      <c r="H10" s="344"/>
    </row>
    <row r="11" spans="1:8" ht="13.5" customHeight="1">
      <c r="A11" s="88" t="s">
        <v>36</v>
      </c>
      <c r="B11" s="88"/>
      <c r="C11" s="47"/>
      <c r="D11" s="328"/>
      <c r="E11" s="47"/>
      <c r="F11" s="316"/>
      <c r="G11" s="47"/>
      <c r="H11" s="344"/>
    </row>
    <row r="12" spans="1:8" ht="13.5" customHeight="1">
      <c r="A12" s="89" t="s">
        <v>130</v>
      </c>
      <c r="B12" s="89"/>
      <c r="C12" s="47"/>
      <c r="D12" s="168">
        <v>38</v>
      </c>
      <c r="E12" s="47"/>
      <c r="F12" s="307">
        <v>8</v>
      </c>
      <c r="G12" s="37"/>
      <c r="H12" s="344"/>
    </row>
    <row r="13" spans="1:8" ht="12.75" customHeight="1">
      <c r="A13" s="89" t="s">
        <v>92</v>
      </c>
      <c r="B13" s="89"/>
      <c r="C13" s="47"/>
      <c r="D13" s="168">
        <v>6</v>
      </c>
      <c r="E13" s="47"/>
      <c r="F13" s="307">
        <v>-16</v>
      </c>
      <c r="G13" s="37"/>
      <c r="H13" s="344"/>
    </row>
    <row r="14" spans="1:8" ht="14.1" customHeight="1">
      <c r="A14" s="90" t="s">
        <v>15</v>
      </c>
      <c r="B14" s="90"/>
      <c r="C14" s="43"/>
      <c r="D14" s="168">
        <v>-12</v>
      </c>
      <c r="E14" s="43"/>
      <c r="F14" s="307">
        <v>2</v>
      </c>
      <c r="G14" s="37"/>
      <c r="H14" s="344"/>
    </row>
    <row r="15" spans="1:8" ht="14.1" customHeight="1">
      <c r="A15" s="65"/>
      <c r="B15" s="65"/>
      <c r="C15" s="64"/>
      <c r="D15" s="174">
        <f>SUM(D12:D14)</f>
        <v>32</v>
      </c>
      <c r="E15" s="64"/>
      <c r="F15" s="317">
        <f>SUM(F12:F14)</f>
        <v>-6</v>
      </c>
      <c r="G15" s="29"/>
      <c r="H15" s="344"/>
    </row>
    <row r="16" spans="1:8" ht="14.1" customHeight="1">
      <c r="A16" s="157" t="s">
        <v>87</v>
      </c>
      <c r="B16" s="138"/>
      <c r="C16" s="31"/>
      <c r="D16" s="327"/>
      <c r="E16" s="31"/>
      <c r="F16" s="315"/>
      <c r="G16" s="31"/>
      <c r="H16" s="344"/>
    </row>
    <row r="17" spans="1:8" ht="14.1" customHeight="1">
      <c r="A17" s="89" t="s">
        <v>131</v>
      </c>
      <c r="B17" s="89"/>
      <c r="C17" s="47"/>
      <c r="D17" s="168">
        <v>-14</v>
      </c>
      <c r="E17" s="47"/>
      <c r="F17" s="307">
        <v>-11</v>
      </c>
      <c r="G17" s="37"/>
      <c r="H17" s="344"/>
    </row>
    <row r="18" spans="1:8" ht="14.1" customHeight="1">
      <c r="A18" s="91" t="s">
        <v>37</v>
      </c>
      <c r="B18" s="138"/>
      <c r="C18" s="31"/>
      <c r="D18" s="327"/>
      <c r="E18" s="31"/>
      <c r="F18" s="315"/>
      <c r="G18" s="31"/>
      <c r="H18" s="344"/>
    </row>
    <row r="19" spans="1:8" ht="14.1" customHeight="1">
      <c r="A19" s="93" t="s">
        <v>38</v>
      </c>
      <c r="B19" s="93"/>
      <c r="C19" s="43"/>
      <c r="D19" s="176">
        <v>0</v>
      </c>
      <c r="E19" s="43"/>
      <c r="F19" s="305">
        <v>19</v>
      </c>
      <c r="G19" s="42"/>
      <c r="H19" s="344"/>
    </row>
    <row r="20" spans="1:8">
      <c r="A20" s="165" t="s">
        <v>39</v>
      </c>
      <c r="B20" s="165"/>
      <c r="C20" s="166"/>
      <c r="D20" s="329"/>
      <c r="E20" s="166"/>
      <c r="F20" s="318"/>
      <c r="G20" s="166"/>
      <c r="H20" s="344"/>
    </row>
    <row r="21" spans="1:8" s="164" customFormat="1">
      <c r="A21" s="88" t="s">
        <v>93</v>
      </c>
      <c r="B21" s="165"/>
      <c r="C21" s="166"/>
      <c r="D21" s="329"/>
      <c r="E21" s="166"/>
      <c r="F21" s="318"/>
      <c r="G21" s="166"/>
      <c r="H21" s="344"/>
    </row>
    <row r="22" spans="1:8" s="164" customFormat="1">
      <c r="A22" s="90" t="s">
        <v>88</v>
      </c>
      <c r="B22" s="227"/>
      <c r="C22" s="43"/>
      <c r="D22" s="176">
        <v>-3</v>
      </c>
      <c r="E22" s="43"/>
      <c r="F22" s="305">
        <v>1</v>
      </c>
      <c r="G22" s="43"/>
      <c r="H22" s="344"/>
    </row>
    <row r="23" spans="1:8" ht="13.5" customHeight="1">
      <c r="A23" s="92" t="s">
        <v>40</v>
      </c>
      <c r="B23" s="92"/>
      <c r="C23" s="47"/>
      <c r="D23" s="328"/>
      <c r="E23" s="47"/>
      <c r="F23" s="316"/>
      <c r="G23" s="47"/>
      <c r="H23" s="344"/>
    </row>
    <row r="24" spans="1:8" ht="14.1" customHeight="1">
      <c r="A24" s="89" t="s">
        <v>86</v>
      </c>
      <c r="B24" s="89"/>
      <c r="C24" s="47"/>
      <c r="D24" s="168">
        <v>467</v>
      </c>
      <c r="E24" s="47"/>
      <c r="F24" s="307">
        <v>559</v>
      </c>
      <c r="G24" s="37"/>
      <c r="H24" s="344"/>
    </row>
    <row r="25" spans="1:8" ht="14.1" customHeight="1">
      <c r="A25" s="67" t="s">
        <v>41</v>
      </c>
      <c r="B25" s="67"/>
      <c r="C25" s="64"/>
      <c r="D25" s="174">
        <f>SUM(D15+D17+D19+D22+D24)</f>
        <v>482</v>
      </c>
      <c r="E25" s="64"/>
      <c r="F25" s="317">
        <f>SUM(F15+F17+F19+F22+F24)</f>
        <v>562</v>
      </c>
      <c r="G25" s="29"/>
      <c r="H25" s="344"/>
    </row>
    <row r="26" spans="1:8" ht="14.1" customHeight="1" thickBot="1">
      <c r="A26" s="107" t="s">
        <v>70</v>
      </c>
      <c r="B26" s="107"/>
      <c r="C26" s="53"/>
      <c r="D26" s="330">
        <f>D25+D8</f>
        <v>195</v>
      </c>
      <c r="E26" s="53"/>
      <c r="F26" s="292">
        <f>F25+F8</f>
        <v>5632</v>
      </c>
      <c r="G26" s="63"/>
      <c r="H26" s="344"/>
    </row>
    <row r="27" spans="1:8" ht="14.1" customHeight="1">
      <c r="A27" s="34" t="s">
        <v>29</v>
      </c>
      <c r="B27" s="34"/>
      <c r="C27" s="62"/>
      <c r="D27" s="331"/>
      <c r="E27" s="28"/>
      <c r="F27" s="319"/>
      <c r="G27" s="28"/>
      <c r="H27" s="344"/>
    </row>
    <row r="28" spans="1:8">
      <c r="A28" s="106" t="s">
        <v>30</v>
      </c>
      <c r="B28" s="106"/>
      <c r="C28" s="75"/>
      <c r="D28" s="323">
        <v>195</v>
      </c>
      <c r="E28" s="75"/>
      <c r="F28" s="103">
        <v>5642</v>
      </c>
      <c r="G28" s="103"/>
      <c r="H28" s="344"/>
    </row>
    <row r="29" spans="1:8" ht="13.5">
      <c r="A29" s="342" t="s">
        <v>149</v>
      </c>
      <c r="B29" s="70"/>
      <c r="C29" s="137"/>
      <c r="D29" s="168">
        <v>0</v>
      </c>
      <c r="E29" s="43"/>
      <c r="F29" s="307">
        <v>-10</v>
      </c>
      <c r="G29" s="37"/>
      <c r="H29" s="344"/>
    </row>
    <row r="30" spans="1:8" ht="14.1" customHeight="1" thickBot="1">
      <c r="A30" s="74"/>
      <c r="B30" s="74"/>
      <c r="C30" s="53"/>
      <c r="D30" s="208">
        <f>D28+D29</f>
        <v>195</v>
      </c>
      <c r="E30" s="53"/>
      <c r="F30" s="312">
        <f>F28+F29</f>
        <v>5632</v>
      </c>
      <c r="G30" s="63"/>
      <c r="H30" s="344"/>
    </row>
    <row r="31" spans="1:8" s="201" customFormat="1" ht="14.1" customHeight="1">
      <c r="A31" s="205" t="s">
        <v>105</v>
      </c>
      <c r="B31" s="50"/>
      <c r="C31" s="186"/>
      <c r="D31" s="203"/>
      <c r="E31" s="186"/>
      <c r="F31" s="308"/>
      <c r="G31" s="187"/>
      <c r="H31" s="344"/>
    </row>
    <row r="32" spans="1:8" s="201" customFormat="1" ht="14.1" customHeight="1">
      <c r="A32" s="205" t="s">
        <v>106</v>
      </c>
      <c r="B32" s="50"/>
      <c r="C32" s="186"/>
      <c r="D32" s="203"/>
      <c r="E32" s="186"/>
      <c r="F32" s="308"/>
      <c r="G32" s="187"/>
      <c r="H32" s="344"/>
    </row>
    <row r="33" spans="1:8" s="185" customFormat="1" ht="15" customHeight="1">
      <c r="A33" s="204" t="s">
        <v>104</v>
      </c>
      <c r="B33" s="50"/>
      <c r="C33" s="186"/>
      <c r="D33" s="203">
        <v>195</v>
      </c>
      <c r="E33" s="186"/>
      <c r="F33" s="308">
        <v>311</v>
      </c>
      <c r="G33" s="187"/>
      <c r="H33" s="344"/>
    </row>
    <row r="34" spans="1:8" s="201" customFormat="1" ht="15" customHeight="1">
      <c r="A34" s="204" t="s">
        <v>107</v>
      </c>
      <c r="B34" s="50"/>
      <c r="C34" s="186"/>
      <c r="D34" s="168">
        <v>0</v>
      </c>
      <c r="E34" s="186"/>
      <c r="F34" s="307">
        <v>5331</v>
      </c>
      <c r="G34" s="187"/>
      <c r="H34" s="344"/>
    </row>
    <row r="35" spans="1:8" s="201" customFormat="1" ht="15" customHeight="1" thickBot="1">
      <c r="A35" s="206"/>
      <c r="B35" s="74"/>
      <c r="C35" s="53"/>
      <c r="D35" s="208">
        <f>SUM(D33,D34)</f>
        <v>195</v>
      </c>
      <c r="E35" s="53"/>
      <c r="F35" s="312">
        <f>SUM(F33,F34)</f>
        <v>5642</v>
      </c>
      <c r="G35" s="63"/>
      <c r="H35" s="344"/>
    </row>
    <row r="36" spans="1:8" ht="22.5" customHeight="1">
      <c r="A36" s="367" t="s">
        <v>155</v>
      </c>
      <c r="B36" s="367"/>
      <c r="C36" s="367"/>
      <c r="D36" s="367"/>
      <c r="E36" s="367"/>
      <c r="F36" s="367"/>
      <c r="H36" s="344"/>
    </row>
    <row r="37" spans="1:8" ht="15" customHeight="1">
      <c r="A37" s="151"/>
      <c r="B37" s="151"/>
      <c r="C37" s="151"/>
      <c r="D37" s="151"/>
      <c r="E37" s="151"/>
      <c r="F37" s="151"/>
      <c r="G37" s="151"/>
      <c r="H37" s="344"/>
    </row>
    <row r="38" spans="1:8" ht="15" customHeight="1">
      <c r="A38" s="368" t="s">
        <v>78</v>
      </c>
      <c r="B38" s="368"/>
      <c r="C38" s="368"/>
      <c r="D38" s="368"/>
      <c r="E38" s="368"/>
      <c r="F38" s="368"/>
      <c r="G38" s="368"/>
      <c r="H38" s="344"/>
    </row>
    <row r="39" spans="1:8" ht="15" customHeight="1">
      <c r="A39" s="151"/>
      <c r="B39" s="151"/>
      <c r="C39" s="151"/>
      <c r="D39" s="151"/>
      <c r="E39" s="151"/>
      <c r="F39" s="151"/>
      <c r="G39" s="151"/>
    </row>
    <row r="40" spans="1:8" ht="15" customHeight="1"/>
    <row r="41" spans="1:8" ht="15" customHeight="1">
      <c r="A41" s="151"/>
      <c r="B41" s="151"/>
      <c r="C41" s="151"/>
      <c r="D41" s="151"/>
      <c r="E41" s="151"/>
      <c r="F41" s="151"/>
      <c r="G41" s="151"/>
    </row>
    <row r="42" spans="1:8" ht="15" customHeight="1"/>
    <row r="43" spans="1:8" ht="15" customHeight="1"/>
    <row r="44" spans="1:8" ht="15" customHeight="1"/>
    <row r="45" spans="1:8" ht="15" customHeight="1"/>
    <row r="46" spans="1:8" ht="15" customHeight="1"/>
    <row r="47" spans="1:8" ht="15" customHeight="1"/>
    <row r="48" spans="1:8" ht="15" customHeight="1"/>
    <row r="49" spans="1:7" ht="15" customHeight="1"/>
    <row r="50" spans="1:7" ht="15" customHeight="1"/>
    <row r="51" spans="1:7" ht="15" customHeight="1"/>
    <row r="52" spans="1:7" ht="15" customHeight="1"/>
    <row r="53" spans="1:7" ht="15" customHeight="1"/>
    <row r="54" spans="1:7" ht="15" customHeight="1"/>
    <row r="55" spans="1:7" ht="15" customHeight="1"/>
    <row r="56" spans="1:7" ht="15" customHeight="1">
      <c r="A56" s="369"/>
      <c r="B56" s="369"/>
      <c r="C56" s="369"/>
      <c r="D56" s="369"/>
      <c r="E56" s="369"/>
      <c r="F56" s="369"/>
      <c r="G56" s="369"/>
    </row>
    <row r="57" spans="1:7" ht="15" customHeight="1"/>
    <row r="58" spans="1:7" ht="15" customHeight="1"/>
    <row r="59" spans="1:7" ht="15" customHeight="1"/>
    <row r="60" spans="1:7" ht="15" customHeight="1"/>
    <row r="61" spans="1:7" ht="15" customHeight="1"/>
    <row r="62" spans="1:7" ht="15" customHeight="1"/>
    <row r="63" spans="1:7" ht="15" customHeight="1"/>
    <row r="64" spans="1:7"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sheetData>
  <mergeCells count="4">
    <mergeCell ref="A38:G38"/>
    <mergeCell ref="D5:F6"/>
    <mergeCell ref="A56:G56"/>
    <mergeCell ref="A36:F36"/>
  </mergeCells>
  <pageMargins left="0.70866141732283472" right="0.70866141732283472" top="0.74803149606299213" bottom="0.74803149606299213" header="0.31496062992125984" footer="0.31496062992125984"/>
  <pageSetup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98"/>
  <sheetViews>
    <sheetView view="pageBreakPreview" zoomScale="145" zoomScaleNormal="100" zoomScaleSheetLayoutView="145" workbookViewId="0">
      <selection activeCell="I22" sqref="I22"/>
    </sheetView>
  </sheetViews>
  <sheetFormatPr defaultColWidth="21.5" defaultRowHeight="12"/>
  <cols>
    <col min="1" max="1" width="51.33203125" style="72" customWidth="1"/>
    <col min="2" max="2" width="5.6640625" style="72" customWidth="1"/>
    <col min="3" max="3" width="4.1640625" style="160" customWidth="1"/>
    <col min="4" max="4" width="14.33203125" style="191" customWidth="1"/>
    <col min="5" max="5" width="3.1640625" style="160" customWidth="1"/>
    <col min="6" max="6" width="15.5" style="72" customWidth="1"/>
    <col min="7" max="7" width="3" style="160" customWidth="1"/>
    <col min="8" max="8" width="8" style="72" customWidth="1"/>
    <col min="9" max="16384" width="21.5" style="72"/>
  </cols>
  <sheetData>
    <row r="1" spans="1:8" ht="12" customHeight="1">
      <c r="A1" s="362" t="s">
        <v>0</v>
      </c>
      <c r="B1" s="362"/>
      <c r="C1" s="159"/>
      <c r="D1" s="71"/>
      <c r="E1" s="73"/>
      <c r="F1" s="71"/>
      <c r="G1" s="71"/>
      <c r="H1" s="344"/>
    </row>
    <row r="2" spans="1:8" ht="12" customHeight="1">
      <c r="A2" s="362" t="s">
        <v>42</v>
      </c>
      <c r="B2" s="362"/>
      <c r="C2" s="362"/>
      <c r="D2" s="362"/>
      <c r="E2" s="362"/>
      <c r="F2" s="362"/>
      <c r="G2" s="159"/>
      <c r="H2" s="344"/>
    </row>
    <row r="3" spans="1:8" s="131" customFormat="1" ht="12" customHeight="1">
      <c r="A3" s="96" t="s">
        <v>77</v>
      </c>
      <c r="C3" s="160"/>
      <c r="D3" s="71"/>
      <c r="E3" s="51"/>
      <c r="F3" s="71"/>
      <c r="G3" s="71"/>
      <c r="H3" s="344"/>
    </row>
    <row r="4" spans="1:8" ht="12" customHeight="1">
      <c r="A4" s="363" t="s">
        <v>43</v>
      </c>
      <c r="B4" s="363"/>
      <c r="D4" s="71"/>
      <c r="E4" s="51"/>
      <c r="F4" s="71"/>
      <c r="G4" s="71"/>
      <c r="H4" s="344"/>
    </row>
    <row r="5" spans="1:8" ht="12" customHeight="1">
      <c r="A5" s="363" t="s">
        <v>2</v>
      </c>
      <c r="B5" s="363"/>
      <c r="D5" s="71"/>
      <c r="E5" s="73"/>
      <c r="F5" s="71"/>
      <c r="G5" s="71"/>
      <c r="H5" s="344"/>
    </row>
    <row r="6" spans="1:8" ht="15" customHeight="1">
      <c r="A6" s="73"/>
      <c r="B6" s="73"/>
      <c r="C6" s="73"/>
      <c r="D6" s="192">
        <v>42825</v>
      </c>
      <c r="E6" s="172"/>
      <c r="F6" s="147">
        <v>43100</v>
      </c>
      <c r="G6" s="147"/>
      <c r="H6" s="344"/>
    </row>
    <row r="7" spans="1:8" ht="12" customHeight="1">
      <c r="A7" s="49"/>
      <c r="B7" s="70" t="s">
        <v>3</v>
      </c>
      <c r="C7" s="70"/>
      <c r="D7" s="48">
        <v>2022</v>
      </c>
      <c r="E7" s="171"/>
      <c r="F7" s="69">
        <v>2021</v>
      </c>
      <c r="G7" s="69"/>
      <c r="H7" s="344"/>
    </row>
    <row r="8" spans="1:8" ht="15" customHeight="1">
      <c r="A8" s="66" t="s">
        <v>44</v>
      </c>
      <c r="B8" s="61"/>
      <c r="C8" s="61"/>
      <c r="D8" s="193"/>
      <c r="E8" s="61"/>
      <c r="F8" s="27"/>
      <c r="G8" s="27"/>
      <c r="H8" s="344"/>
    </row>
    <row r="9" spans="1:8" ht="15" customHeight="1">
      <c r="A9" s="229" t="s">
        <v>45</v>
      </c>
      <c r="B9" s="51"/>
      <c r="C9" s="51"/>
      <c r="D9" s="184">
        <v>1406</v>
      </c>
      <c r="E9" s="161"/>
      <c r="F9" s="320">
        <v>1675</v>
      </c>
      <c r="G9" s="141"/>
      <c r="H9" s="344"/>
    </row>
    <row r="10" spans="1:8" ht="12.75" customHeight="1">
      <c r="A10" s="229" t="s">
        <v>46</v>
      </c>
      <c r="B10" s="51"/>
      <c r="C10" s="51"/>
      <c r="D10" s="94">
        <v>290</v>
      </c>
      <c r="E10" s="38"/>
      <c r="F10" s="142">
        <v>269</v>
      </c>
      <c r="G10" s="142"/>
      <c r="H10" s="344"/>
    </row>
    <row r="11" spans="1:8" s="151" customFormat="1" ht="12.75" customHeight="1">
      <c r="A11" s="230" t="s">
        <v>89</v>
      </c>
      <c r="B11" s="51">
        <v>8</v>
      </c>
      <c r="C11" s="51"/>
      <c r="D11" s="94">
        <v>54</v>
      </c>
      <c r="E11" s="38"/>
      <c r="F11" s="142">
        <v>55</v>
      </c>
      <c r="G11" s="142"/>
      <c r="H11" s="344"/>
    </row>
    <row r="12" spans="1:8" ht="13.5" customHeight="1">
      <c r="A12" s="229" t="s">
        <v>47</v>
      </c>
      <c r="B12" s="26">
        <v>9</v>
      </c>
      <c r="C12" s="26"/>
      <c r="D12" s="94">
        <v>3324</v>
      </c>
      <c r="E12" s="38"/>
      <c r="F12" s="142">
        <v>3242</v>
      </c>
      <c r="G12" s="142"/>
      <c r="H12" s="344"/>
    </row>
    <row r="13" spans="1:8" ht="15" customHeight="1">
      <c r="A13" s="229" t="s">
        <v>48</v>
      </c>
      <c r="B13" s="26">
        <v>10</v>
      </c>
      <c r="C13" s="26"/>
      <c r="D13" s="94">
        <v>501</v>
      </c>
      <c r="E13" s="38"/>
      <c r="F13" s="142">
        <v>76</v>
      </c>
      <c r="G13" s="142"/>
      <c r="H13" s="344"/>
    </row>
    <row r="14" spans="1:8" s="151" customFormat="1" ht="12.75" customHeight="1">
      <c r="A14" s="229" t="s">
        <v>49</v>
      </c>
      <c r="B14" s="26">
        <v>11</v>
      </c>
      <c r="C14" s="26"/>
      <c r="D14" s="94">
        <v>183</v>
      </c>
      <c r="E14" s="38"/>
      <c r="F14" s="142">
        <v>164</v>
      </c>
      <c r="G14" s="142"/>
      <c r="H14" s="344"/>
    </row>
    <row r="15" spans="1:8" ht="15" customHeight="1">
      <c r="A15" s="67" t="s">
        <v>50</v>
      </c>
      <c r="B15" s="23"/>
      <c r="C15" s="23"/>
      <c r="D15" s="332">
        <f>SUM(D9:D14)</f>
        <v>5758</v>
      </c>
      <c r="E15" s="30"/>
      <c r="F15" s="321">
        <f>SUM(F9:F14)</f>
        <v>5481</v>
      </c>
      <c r="G15" s="144"/>
      <c r="H15" s="344"/>
    </row>
    <row r="16" spans="1:8" ht="15" customHeight="1">
      <c r="A16" s="22" t="s">
        <v>51</v>
      </c>
      <c r="B16" s="61"/>
      <c r="C16" s="162"/>
      <c r="D16" s="94">
        <v>983</v>
      </c>
      <c r="E16" s="38"/>
      <c r="F16" s="142">
        <v>837</v>
      </c>
      <c r="G16" s="142"/>
      <c r="H16" s="344"/>
    </row>
    <row r="17" spans="1:8" ht="15" customHeight="1">
      <c r="A17" s="72" t="s">
        <v>52</v>
      </c>
      <c r="B17" s="51"/>
      <c r="C17" s="51"/>
      <c r="D17" s="94">
        <v>4068</v>
      </c>
      <c r="E17" s="38"/>
      <c r="F17" s="142">
        <v>4129</v>
      </c>
      <c r="G17" s="142"/>
      <c r="H17" s="344"/>
    </row>
    <row r="18" spans="1:8" ht="15" customHeight="1">
      <c r="A18" s="72" t="s">
        <v>6</v>
      </c>
      <c r="B18" s="51"/>
      <c r="C18" s="51"/>
      <c r="D18" s="94">
        <v>238</v>
      </c>
      <c r="E18" s="38"/>
      <c r="F18" s="142">
        <v>250</v>
      </c>
      <c r="G18" s="142"/>
      <c r="H18" s="344"/>
    </row>
    <row r="19" spans="1:8" ht="15" customHeight="1">
      <c r="A19" s="72" t="s">
        <v>48</v>
      </c>
      <c r="B19" s="26">
        <v>10</v>
      </c>
      <c r="C19" s="26"/>
      <c r="D19" s="94">
        <v>1010</v>
      </c>
      <c r="E19" s="38"/>
      <c r="F19" s="142">
        <v>1680</v>
      </c>
      <c r="G19" s="142"/>
      <c r="H19" s="344"/>
    </row>
    <row r="20" spans="1:8" ht="15" customHeight="1">
      <c r="A20" s="45" t="s">
        <v>49</v>
      </c>
      <c r="B20" s="25">
        <v>11</v>
      </c>
      <c r="C20" s="163"/>
      <c r="D20" s="200">
        <v>436</v>
      </c>
      <c r="E20" s="38"/>
      <c r="F20" s="143">
        <v>387</v>
      </c>
      <c r="G20" s="143"/>
      <c r="H20" s="344"/>
    </row>
    <row r="21" spans="1:8" ht="15" customHeight="1">
      <c r="A21" s="67" t="s">
        <v>53</v>
      </c>
      <c r="B21" s="23"/>
      <c r="C21" s="23"/>
      <c r="D21" s="332">
        <f>SUM(D16:D20)</f>
        <v>6735</v>
      </c>
      <c r="E21" s="30"/>
      <c r="F21" s="321">
        <f>SUM(F16:F20)</f>
        <v>7283</v>
      </c>
      <c r="G21" s="144"/>
      <c r="H21" s="344"/>
    </row>
    <row r="22" spans="1:8" ht="15" customHeight="1" thickBot="1">
      <c r="A22" s="74"/>
      <c r="B22" s="60"/>
      <c r="C22" s="60"/>
      <c r="D22" s="194">
        <f>SUM(D15,D21)</f>
        <v>12493</v>
      </c>
      <c r="E22" s="153"/>
      <c r="F22" s="145">
        <f>SUM(F15,F21)</f>
        <v>12764</v>
      </c>
      <c r="G22" s="145"/>
      <c r="H22" s="344"/>
    </row>
    <row r="23" spans="1:8" ht="15" customHeight="1">
      <c r="A23" s="68" t="s">
        <v>54</v>
      </c>
      <c r="B23" s="21"/>
      <c r="C23" s="162"/>
      <c r="D23" s="195"/>
      <c r="E23" s="95"/>
      <c r="F23" s="146"/>
      <c r="G23" s="146"/>
      <c r="H23" s="344"/>
    </row>
    <row r="24" spans="1:8" ht="15" customHeight="1">
      <c r="A24" s="72" t="s">
        <v>55</v>
      </c>
      <c r="B24" s="51"/>
      <c r="C24" s="51"/>
      <c r="D24" s="154">
        <v>1078</v>
      </c>
      <c r="E24" s="154"/>
      <c r="F24" s="141">
        <v>1164</v>
      </c>
      <c r="G24" s="141"/>
      <c r="H24" s="344"/>
    </row>
    <row r="25" spans="1:8" ht="15" customHeight="1">
      <c r="A25" s="72" t="s">
        <v>56</v>
      </c>
      <c r="B25" s="26">
        <v>12</v>
      </c>
      <c r="C25" s="26"/>
      <c r="D25" s="175">
        <v>117</v>
      </c>
      <c r="E25" s="152"/>
      <c r="F25" s="142">
        <v>101</v>
      </c>
      <c r="G25" s="142"/>
      <c r="H25" s="344"/>
    </row>
    <row r="26" spans="1:8" ht="15" customHeight="1">
      <c r="A26" s="96" t="s">
        <v>90</v>
      </c>
      <c r="B26" s="51">
        <v>8</v>
      </c>
      <c r="C26" s="51"/>
      <c r="D26" s="168">
        <v>3119</v>
      </c>
      <c r="E26" s="38"/>
      <c r="F26" s="142">
        <v>2853</v>
      </c>
      <c r="G26" s="142"/>
      <c r="H26" s="344"/>
    </row>
    <row r="27" spans="1:8" ht="15" customHeight="1">
      <c r="A27" s="96" t="s">
        <v>108</v>
      </c>
      <c r="B27" s="26">
        <v>13</v>
      </c>
      <c r="C27" s="26"/>
      <c r="D27" s="168">
        <v>204</v>
      </c>
      <c r="E27" s="38"/>
      <c r="F27" s="142">
        <v>216</v>
      </c>
      <c r="G27" s="142"/>
      <c r="H27" s="344"/>
    </row>
    <row r="28" spans="1:8" s="151" customFormat="1" ht="15" customHeight="1">
      <c r="A28" s="96" t="s">
        <v>109</v>
      </c>
      <c r="B28" s="26">
        <v>14</v>
      </c>
      <c r="C28" s="25"/>
      <c r="D28" s="176">
        <v>360</v>
      </c>
      <c r="E28" s="44"/>
      <c r="F28" s="142">
        <v>434</v>
      </c>
      <c r="G28" s="143"/>
      <c r="H28" s="344"/>
    </row>
    <row r="29" spans="1:8" ht="15" customHeight="1">
      <c r="A29" s="67" t="s">
        <v>57</v>
      </c>
      <c r="B29" s="23"/>
      <c r="C29" s="24"/>
      <c r="D29" s="196">
        <f>SUM(D24:D28)</f>
        <v>4878</v>
      </c>
      <c r="E29" s="155"/>
      <c r="F29" s="321">
        <f>SUM(F24:F28)</f>
        <v>4768</v>
      </c>
      <c r="G29" s="143"/>
      <c r="H29" s="344"/>
    </row>
    <row r="30" spans="1:8" ht="15" customHeight="1">
      <c r="A30" s="22" t="s">
        <v>56</v>
      </c>
      <c r="B30" s="20">
        <v>12</v>
      </c>
      <c r="C30" s="163"/>
      <c r="D30" s="168">
        <v>173</v>
      </c>
      <c r="E30" s="38"/>
      <c r="F30" s="142">
        <v>229</v>
      </c>
      <c r="G30" s="142"/>
      <c r="H30" s="344"/>
    </row>
    <row r="31" spans="1:8" ht="15" customHeight="1">
      <c r="A31" s="96" t="s">
        <v>90</v>
      </c>
      <c r="B31" s="51">
        <v>8</v>
      </c>
      <c r="C31" s="51"/>
      <c r="D31" s="168">
        <v>1390</v>
      </c>
      <c r="E31" s="38"/>
      <c r="F31" s="142">
        <v>1156</v>
      </c>
      <c r="G31" s="142"/>
      <c r="H31" s="344"/>
    </row>
    <row r="32" spans="1:8" ht="15" customHeight="1">
      <c r="A32" s="72" t="s">
        <v>58</v>
      </c>
      <c r="B32" s="26">
        <v>15</v>
      </c>
      <c r="C32" s="26"/>
      <c r="D32" s="168">
        <v>6653</v>
      </c>
      <c r="E32" s="38"/>
      <c r="F32" s="142">
        <v>7047</v>
      </c>
      <c r="G32" s="142"/>
      <c r="H32" s="344"/>
    </row>
    <row r="33" spans="1:8" ht="15" customHeight="1">
      <c r="A33" s="72" t="s">
        <v>40</v>
      </c>
      <c r="B33" s="51"/>
      <c r="C33" s="51"/>
      <c r="D33" s="168">
        <v>706</v>
      </c>
      <c r="E33" s="38"/>
      <c r="F33" s="142">
        <v>1100</v>
      </c>
      <c r="G33" s="142"/>
      <c r="H33" s="344"/>
    </row>
    <row r="34" spans="1:8" ht="15" customHeight="1">
      <c r="A34" s="96" t="s">
        <v>108</v>
      </c>
      <c r="B34" s="26">
        <v>13</v>
      </c>
      <c r="C34" s="26"/>
      <c r="D34" s="168">
        <v>1304</v>
      </c>
      <c r="E34" s="38"/>
      <c r="F34" s="142">
        <v>1252</v>
      </c>
      <c r="G34" s="142"/>
      <c r="H34" s="344"/>
    </row>
    <row r="35" spans="1:8" ht="15" customHeight="1">
      <c r="A35" s="1" t="s">
        <v>109</v>
      </c>
      <c r="B35" s="25">
        <v>14</v>
      </c>
      <c r="C35" s="25"/>
      <c r="D35" s="176">
        <v>305</v>
      </c>
      <c r="E35" s="44"/>
      <c r="F35" s="143">
        <v>301</v>
      </c>
      <c r="G35" s="143"/>
      <c r="H35" s="344"/>
    </row>
    <row r="36" spans="1:8" ht="15" customHeight="1">
      <c r="A36" s="67" t="s">
        <v>59</v>
      </c>
      <c r="B36" s="23"/>
      <c r="C36" s="24"/>
      <c r="D36" s="176">
        <f>SUM(D30:D35)</f>
        <v>10531</v>
      </c>
      <c r="E36" s="44"/>
      <c r="F36" s="143">
        <f>SUM(F30:F35)</f>
        <v>11085</v>
      </c>
      <c r="G36" s="143"/>
      <c r="H36" s="344"/>
    </row>
    <row r="37" spans="1:8" ht="15" customHeight="1">
      <c r="A37" s="65"/>
      <c r="B37" s="23"/>
      <c r="C37" s="24"/>
      <c r="D37" s="176">
        <f>D29+D36</f>
        <v>15409</v>
      </c>
      <c r="E37" s="44"/>
      <c r="F37" s="143">
        <f>F29+F36</f>
        <v>15853</v>
      </c>
      <c r="G37" s="143"/>
      <c r="H37" s="344"/>
    </row>
    <row r="38" spans="1:8" ht="15" customHeight="1">
      <c r="A38" s="66" t="s">
        <v>84</v>
      </c>
      <c r="B38" s="61"/>
      <c r="C38" s="162"/>
      <c r="D38" s="197"/>
      <c r="E38" s="94"/>
      <c r="F38" s="142"/>
      <c r="G38" s="142"/>
      <c r="H38" s="344"/>
    </row>
    <row r="39" spans="1:8">
      <c r="A39" s="72" t="s">
        <v>60</v>
      </c>
      <c r="B39" s="51"/>
      <c r="C39" s="51"/>
      <c r="D39" s="168">
        <v>-2916</v>
      </c>
      <c r="E39" s="38"/>
      <c r="F39" s="143">
        <v>-3089</v>
      </c>
      <c r="G39" s="142"/>
      <c r="H39" s="344"/>
    </row>
    <row r="40" spans="1:8" ht="15" customHeight="1" thickBot="1">
      <c r="A40" s="74"/>
      <c r="B40" s="60"/>
      <c r="C40" s="60"/>
      <c r="D40" s="198">
        <f>SUM(D37,D39)</f>
        <v>12493</v>
      </c>
      <c r="E40" s="158"/>
      <c r="F40" s="322">
        <f>SUM(F37,F39)</f>
        <v>12764</v>
      </c>
      <c r="G40" s="145"/>
      <c r="H40" s="344"/>
    </row>
    <row r="41" spans="1:8" ht="13.5" customHeight="1">
      <c r="A41" s="34" t="s">
        <v>61</v>
      </c>
      <c r="B41" s="19">
        <v>19</v>
      </c>
      <c r="C41" s="19"/>
      <c r="D41" s="18"/>
      <c r="E41" s="21"/>
      <c r="F41" s="18"/>
      <c r="G41" s="18"/>
      <c r="H41" s="344"/>
    </row>
    <row r="42" spans="1:8" ht="15" customHeight="1">
      <c r="A42" s="371"/>
      <c r="B42" s="371"/>
      <c r="C42" s="371"/>
      <c r="D42" s="371"/>
      <c r="E42" s="371"/>
      <c r="F42" s="371"/>
      <c r="G42" s="371"/>
      <c r="H42" s="344"/>
    </row>
    <row r="43" spans="1:8" ht="15" customHeight="1">
      <c r="A43" s="370" t="s">
        <v>99</v>
      </c>
      <c r="B43" s="370"/>
      <c r="C43" s="370"/>
      <c r="D43" s="370"/>
      <c r="E43" s="370"/>
      <c r="F43" s="370"/>
      <c r="G43" s="370"/>
      <c r="H43" s="344"/>
    </row>
    <row r="44" spans="1:8" s="179" customFormat="1" ht="15" customHeight="1">
      <c r="A44" s="182"/>
      <c r="B44" s="182"/>
      <c r="C44" s="182"/>
      <c r="D44" s="199"/>
      <c r="E44" s="182"/>
      <c r="F44" s="182"/>
      <c r="G44" s="182"/>
      <c r="H44" s="344"/>
    </row>
    <row r="45" spans="1:8" s="173" customFormat="1" ht="24" customHeight="1"/>
    <row r="46" spans="1:8" ht="15" customHeight="1"/>
    <row r="47" spans="1:8" ht="15" customHeight="1"/>
    <row r="48" spans="1:8" ht="15" customHeight="1">
      <c r="A48" s="369"/>
      <c r="B48" s="369"/>
      <c r="C48" s="369"/>
      <c r="D48" s="369"/>
      <c r="E48" s="369"/>
      <c r="F48" s="369"/>
      <c r="G48" s="369"/>
    </row>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sheetData>
  <mergeCells count="7">
    <mergeCell ref="A48:G48"/>
    <mergeCell ref="A43:G43"/>
    <mergeCell ref="A2:F2"/>
    <mergeCell ref="A1:B1"/>
    <mergeCell ref="A4:B4"/>
    <mergeCell ref="A5:B5"/>
    <mergeCell ref="A42:G42"/>
  </mergeCells>
  <pageMargins left="0.70866141732283505" right="0.70866141732283505" top="0.74803149606299202" bottom="0.74803149606299202" header="0.31496062992126" footer="0.31496062992126"/>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74"/>
  <sheetViews>
    <sheetView view="pageBreakPreview" zoomScale="130" zoomScaleNormal="100" zoomScaleSheetLayoutView="130" workbookViewId="0">
      <selection activeCell="AA28" sqref="AA28"/>
    </sheetView>
  </sheetViews>
  <sheetFormatPr defaultColWidth="21.5" defaultRowHeight="12.75"/>
  <cols>
    <col min="1" max="1" width="31.33203125" style="16" customWidth="1"/>
    <col min="2" max="2" width="0.83203125" style="16" customWidth="1"/>
    <col min="3" max="3" width="9.33203125" style="16" customWidth="1"/>
    <col min="4" max="4" width="0.83203125" style="16" customWidth="1"/>
    <col min="5" max="5" width="9.33203125" style="16" customWidth="1"/>
    <col min="6" max="6" width="0.83203125" style="16" customWidth="1"/>
    <col min="7" max="7" width="9.33203125" style="16" customWidth="1"/>
    <col min="8" max="8" width="0.83203125" style="16" customWidth="1"/>
    <col min="9" max="9" width="12.1640625" style="16" customWidth="1"/>
    <col min="10" max="10" width="0.83203125" style="16" customWidth="1"/>
    <col min="11" max="11" width="10" style="16" customWidth="1"/>
    <col min="12" max="12" width="1" style="16" customWidth="1"/>
    <col min="13" max="13" width="11" style="16" customWidth="1"/>
    <col min="14" max="14" width="0.83203125" style="16" customWidth="1"/>
    <col min="15" max="15" width="9.33203125" style="16" customWidth="1"/>
    <col min="16" max="16" width="0.83203125" style="16" customWidth="1"/>
    <col min="17" max="17" width="9.33203125" style="16" customWidth="1"/>
    <col min="18" max="18" width="0.83203125" style="16" customWidth="1"/>
    <col min="19" max="19" width="9.33203125" style="16" customWidth="1"/>
    <col min="20" max="20" width="0.83203125" style="16" customWidth="1"/>
    <col min="21" max="21" width="11.33203125" style="16" customWidth="1"/>
    <col min="22" max="22" width="0.83203125" style="16" customWidth="1"/>
    <col min="23" max="23" width="9.33203125" style="16" customWidth="1"/>
    <col min="24" max="24" width="0.83203125" style="16" customWidth="1"/>
    <col min="25" max="25" width="10.33203125" style="16" customWidth="1"/>
    <col min="26" max="26" width="1.6640625" style="16" customWidth="1"/>
    <col min="27" max="16384" width="21.5" style="16"/>
  </cols>
  <sheetData>
    <row r="1" spans="1:27" ht="12" customHeight="1">
      <c r="A1" s="377" t="s">
        <v>0</v>
      </c>
      <c r="B1" s="377"/>
      <c r="C1" s="377"/>
      <c r="D1" s="377"/>
      <c r="E1" s="377"/>
      <c r="F1" s="134"/>
      <c r="G1" s="134"/>
      <c r="L1" s="59"/>
      <c r="M1" s="59"/>
      <c r="N1" s="59"/>
      <c r="O1" s="59"/>
      <c r="P1" s="59"/>
      <c r="Q1" s="59"/>
      <c r="R1" s="59"/>
      <c r="S1" s="59"/>
      <c r="T1" s="59"/>
      <c r="U1" s="59"/>
      <c r="V1" s="59"/>
      <c r="W1" s="59"/>
      <c r="X1" s="59"/>
      <c r="Y1" s="59"/>
      <c r="AA1" s="345"/>
    </row>
    <row r="2" spans="1:27" ht="12" customHeight="1">
      <c r="A2" s="377" t="s">
        <v>62</v>
      </c>
      <c r="B2" s="377"/>
      <c r="C2" s="377"/>
      <c r="D2" s="377"/>
      <c r="E2" s="377"/>
      <c r="F2" s="377"/>
      <c r="G2" s="377"/>
      <c r="H2" s="377"/>
      <c r="I2" s="377"/>
      <c r="J2" s="377"/>
      <c r="K2" s="377"/>
      <c r="L2" s="377"/>
      <c r="M2" s="377"/>
      <c r="N2" s="59"/>
      <c r="O2" s="59"/>
      <c r="P2" s="59"/>
      <c r="Q2" s="59"/>
      <c r="R2" s="59"/>
      <c r="S2" s="59"/>
      <c r="T2" s="59"/>
      <c r="U2" s="59"/>
      <c r="V2" s="59"/>
      <c r="W2" s="59"/>
      <c r="X2" s="59"/>
      <c r="Y2" s="59"/>
      <c r="AA2" s="345"/>
    </row>
    <row r="3" spans="1:27" ht="12" customHeight="1">
      <c r="A3" s="96" t="s">
        <v>77</v>
      </c>
      <c r="B3" s="109"/>
      <c r="C3" s="109"/>
      <c r="D3" s="109"/>
      <c r="E3" s="109"/>
      <c r="F3" s="134"/>
      <c r="G3" s="134"/>
      <c r="H3" s="109"/>
      <c r="I3" s="109"/>
      <c r="J3" s="109"/>
      <c r="K3" s="109"/>
      <c r="L3" s="109"/>
      <c r="M3" s="109"/>
      <c r="N3" s="59"/>
      <c r="O3" s="59"/>
      <c r="P3" s="59"/>
      <c r="Q3" s="59"/>
      <c r="R3" s="59"/>
      <c r="S3" s="59"/>
      <c r="T3" s="59"/>
      <c r="U3" s="59"/>
      <c r="V3" s="59"/>
      <c r="W3" s="59"/>
      <c r="X3" s="59"/>
      <c r="Y3" s="59"/>
      <c r="AA3" s="345"/>
    </row>
    <row r="4" spans="1:27" ht="12" customHeight="1">
      <c r="A4" s="378" t="s">
        <v>81</v>
      </c>
      <c r="B4" s="378"/>
      <c r="C4" s="378"/>
      <c r="D4" s="378"/>
      <c r="E4" s="378"/>
      <c r="F4" s="135"/>
      <c r="G4" s="135"/>
      <c r="L4" s="59"/>
      <c r="M4" s="59"/>
      <c r="N4" s="59"/>
      <c r="O4" s="59"/>
      <c r="P4" s="59"/>
      <c r="Q4" s="59"/>
      <c r="R4" s="59"/>
      <c r="S4" s="59"/>
      <c r="T4" s="59"/>
      <c r="U4" s="59"/>
      <c r="V4" s="59"/>
      <c r="W4" s="59"/>
      <c r="X4" s="59"/>
      <c r="Y4" s="59"/>
      <c r="AA4" s="345"/>
    </row>
    <row r="5" spans="1:27" ht="12" customHeight="1">
      <c r="A5" s="379" t="s">
        <v>2</v>
      </c>
      <c r="B5" s="379"/>
      <c r="C5" s="379"/>
      <c r="D5" s="379"/>
      <c r="E5" s="379"/>
      <c r="F5" s="136"/>
      <c r="G5" s="136"/>
      <c r="L5" s="59"/>
      <c r="M5" s="59"/>
      <c r="N5" s="59"/>
      <c r="O5" s="59"/>
      <c r="P5" s="59"/>
      <c r="Q5" s="59"/>
      <c r="R5" s="59"/>
      <c r="S5" s="59"/>
      <c r="T5" s="59"/>
      <c r="U5" s="59"/>
      <c r="V5" s="59"/>
      <c r="W5" s="59"/>
      <c r="X5" s="59"/>
      <c r="Y5" s="59"/>
      <c r="AA5" s="345"/>
    </row>
    <row r="6" spans="1:27" ht="14.1" customHeight="1">
      <c r="A6" s="110"/>
      <c r="B6" s="110"/>
      <c r="C6" s="110"/>
      <c r="D6" s="110"/>
      <c r="E6" s="110"/>
      <c r="F6" s="136"/>
      <c r="G6" s="136"/>
      <c r="L6" s="59"/>
      <c r="M6" s="59"/>
      <c r="N6" s="59"/>
      <c r="O6" s="59"/>
      <c r="P6" s="59"/>
      <c r="Q6" s="59"/>
      <c r="R6" s="59"/>
      <c r="S6" s="59"/>
      <c r="T6" s="59"/>
      <c r="U6" s="59"/>
      <c r="V6" s="59"/>
      <c r="W6" s="59"/>
      <c r="X6" s="59"/>
      <c r="Y6" s="59"/>
      <c r="AA6" s="345"/>
    </row>
    <row r="7" spans="1:27" ht="12.95" customHeight="1">
      <c r="A7" s="59"/>
      <c r="B7" s="380" t="s">
        <v>60</v>
      </c>
      <c r="C7" s="380"/>
      <c r="D7" s="380"/>
      <c r="E7" s="380"/>
      <c r="F7" s="380"/>
      <c r="G7" s="380"/>
      <c r="H7" s="380"/>
      <c r="I7" s="380"/>
      <c r="J7" s="380"/>
      <c r="K7" s="380"/>
      <c r="L7" s="380"/>
      <c r="M7" s="380"/>
      <c r="N7" s="380"/>
      <c r="O7" s="380"/>
      <c r="P7" s="380"/>
      <c r="Q7" s="380"/>
      <c r="R7" s="380"/>
      <c r="S7" s="380"/>
      <c r="T7" s="380"/>
      <c r="U7" s="380"/>
      <c r="V7" s="59"/>
      <c r="W7" s="59"/>
      <c r="X7" s="59"/>
      <c r="Y7" s="59"/>
      <c r="AA7" s="345"/>
    </row>
    <row r="8" spans="1:27" ht="24" customHeight="1">
      <c r="A8" s="59"/>
      <c r="B8" s="376" t="s">
        <v>63</v>
      </c>
      <c r="C8" s="376"/>
      <c r="D8" s="376"/>
      <c r="E8" s="376"/>
      <c r="F8" s="376"/>
      <c r="G8" s="376"/>
      <c r="H8" s="58"/>
      <c r="I8" s="380" t="s">
        <v>64</v>
      </c>
      <c r="J8" s="380"/>
      <c r="K8" s="380"/>
      <c r="N8" s="380" t="s">
        <v>65</v>
      </c>
      <c r="O8" s="380"/>
      <c r="P8" s="380"/>
      <c r="Q8" s="380"/>
      <c r="R8" s="380"/>
      <c r="S8" s="380"/>
      <c r="T8" s="116"/>
      <c r="U8" s="116"/>
      <c r="V8" s="116"/>
      <c r="W8" s="116"/>
      <c r="X8" s="59"/>
      <c r="Y8" s="59"/>
      <c r="AA8" s="345"/>
    </row>
    <row r="9" spans="1:27" ht="47.25" customHeight="1">
      <c r="A9" s="15"/>
      <c r="B9" s="373" t="s">
        <v>66</v>
      </c>
      <c r="C9" s="373"/>
      <c r="D9" s="373" t="s">
        <v>67</v>
      </c>
      <c r="E9" s="373"/>
      <c r="F9" s="373" t="s">
        <v>82</v>
      </c>
      <c r="G9" s="373"/>
      <c r="H9" s="374" t="s">
        <v>85</v>
      </c>
      <c r="I9" s="374"/>
      <c r="J9" s="382" t="s">
        <v>156</v>
      </c>
      <c r="K9" s="382"/>
      <c r="L9" s="374" t="s">
        <v>68</v>
      </c>
      <c r="M9" s="374"/>
      <c r="N9" s="373" t="s">
        <v>94</v>
      </c>
      <c r="O9" s="373"/>
      <c r="P9" s="373" t="s">
        <v>69</v>
      </c>
      <c r="Q9" s="373"/>
      <c r="R9" s="373" t="s">
        <v>37</v>
      </c>
      <c r="S9" s="373"/>
      <c r="T9" s="374" t="s">
        <v>75</v>
      </c>
      <c r="U9" s="374"/>
      <c r="V9" s="374" t="s">
        <v>76</v>
      </c>
      <c r="W9" s="374"/>
      <c r="X9" s="374" t="s">
        <v>98</v>
      </c>
      <c r="Y9" s="374"/>
      <c r="Z9" s="104"/>
      <c r="AA9" s="345"/>
    </row>
    <row r="10" spans="1:27" ht="12.95" customHeight="1">
      <c r="A10" s="113" t="s">
        <v>124</v>
      </c>
      <c r="B10" s="57"/>
      <c r="C10" s="348">
        <v>347</v>
      </c>
      <c r="D10" s="349"/>
      <c r="E10" s="348">
        <v>2643</v>
      </c>
      <c r="F10" s="349"/>
      <c r="G10" s="348">
        <v>11</v>
      </c>
      <c r="H10" s="349"/>
      <c r="I10" s="348">
        <v>-3984</v>
      </c>
      <c r="J10" s="349"/>
      <c r="K10" s="348">
        <v>-2557</v>
      </c>
      <c r="L10" s="349"/>
      <c r="M10" s="348">
        <v>475</v>
      </c>
      <c r="N10" s="349"/>
      <c r="O10" s="348">
        <v>13</v>
      </c>
      <c r="P10" s="349"/>
      <c r="Q10" s="348">
        <v>-22</v>
      </c>
      <c r="R10" s="349"/>
      <c r="S10" s="348">
        <v>-15</v>
      </c>
      <c r="T10" s="349"/>
      <c r="U10" s="348">
        <v>-3089</v>
      </c>
      <c r="V10" s="349"/>
      <c r="W10" s="348">
        <v>0</v>
      </c>
      <c r="X10" s="349"/>
      <c r="Y10" s="348">
        <v>-3089</v>
      </c>
      <c r="Z10" s="56"/>
      <c r="AA10" s="345"/>
    </row>
    <row r="11" spans="1:27" ht="12.95" customHeight="1">
      <c r="A11" s="333" t="s">
        <v>132</v>
      </c>
      <c r="B11" s="12"/>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11"/>
      <c r="AA11" s="345"/>
    </row>
    <row r="12" spans="1:27" ht="12.95" customHeight="1">
      <c r="A12" s="100" t="s">
        <v>152</v>
      </c>
      <c r="B12" s="59"/>
      <c r="C12" s="177">
        <v>0</v>
      </c>
      <c r="D12" s="231"/>
      <c r="E12" s="177">
        <v>0</v>
      </c>
      <c r="F12" s="231"/>
      <c r="G12" s="177">
        <v>0</v>
      </c>
      <c r="H12" s="231"/>
      <c r="I12" s="177">
        <v>-287</v>
      </c>
      <c r="J12" s="231"/>
      <c r="K12" s="177">
        <v>0</v>
      </c>
      <c r="L12" s="231"/>
      <c r="M12" s="177">
        <v>0</v>
      </c>
      <c r="N12" s="231"/>
      <c r="O12" s="177">
        <v>0</v>
      </c>
      <c r="P12" s="231"/>
      <c r="Q12" s="177">
        <v>0</v>
      </c>
      <c r="R12" s="231"/>
      <c r="S12" s="177">
        <v>0</v>
      </c>
      <c r="T12" s="231"/>
      <c r="U12" s="177">
        <v>-287</v>
      </c>
      <c r="V12" s="231"/>
      <c r="W12" s="177">
        <v>0</v>
      </c>
      <c r="X12" s="231"/>
      <c r="Y12" s="177">
        <v>-287</v>
      </c>
      <c r="Z12" s="55"/>
      <c r="AA12" s="345"/>
    </row>
    <row r="13" spans="1:27" ht="12.95" customHeight="1">
      <c r="A13" s="9" t="s">
        <v>34</v>
      </c>
      <c r="B13" s="15"/>
      <c r="C13" s="177">
        <v>0</v>
      </c>
      <c r="D13" s="232"/>
      <c r="E13" s="177">
        <v>0</v>
      </c>
      <c r="F13" s="232"/>
      <c r="G13" s="177">
        <v>0</v>
      </c>
      <c r="H13" s="232"/>
      <c r="I13" s="177">
        <v>0</v>
      </c>
      <c r="J13" s="232"/>
      <c r="K13" s="177">
        <v>467</v>
      </c>
      <c r="L13" s="232"/>
      <c r="M13" s="183">
        <v>0</v>
      </c>
      <c r="N13" s="232"/>
      <c r="O13" s="177">
        <v>-17</v>
      </c>
      <c r="P13" s="232"/>
      <c r="Q13" s="177">
        <v>32</v>
      </c>
      <c r="R13" s="232"/>
      <c r="S13" s="177">
        <v>0</v>
      </c>
      <c r="T13" s="232"/>
      <c r="U13" s="177">
        <v>482</v>
      </c>
      <c r="V13" s="232"/>
      <c r="W13" s="177">
        <v>0</v>
      </c>
      <c r="X13" s="232"/>
      <c r="Y13" s="177">
        <v>482</v>
      </c>
      <c r="Z13" s="8"/>
      <c r="AA13" s="345"/>
    </row>
    <row r="14" spans="1:27" ht="12.95" customHeight="1">
      <c r="A14" s="13"/>
      <c r="B14" s="13"/>
      <c r="C14" s="233">
        <f>SUM(C12:C13)</f>
        <v>0</v>
      </c>
      <c r="D14" s="234"/>
      <c r="E14" s="233">
        <f>SUM(E12:E13)</f>
        <v>0</v>
      </c>
      <c r="F14" s="234"/>
      <c r="G14" s="233">
        <f>SUM(G12:G13)</f>
        <v>0</v>
      </c>
      <c r="H14" s="234"/>
      <c r="I14" s="233">
        <f>SUM(I12:I13)</f>
        <v>-287</v>
      </c>
      <c r="J14" s="234"/>
      <c r="K14" s="233">
        <f>SUM(K12:K13)</f>
        <v>467</v>
      </c>
      <c r="L14" s="234"/>
      <c r="M14" s="233">
        <f>SUM(M12:M13)</f>
        <v>0</v>
      </c>
      <c r="N14" s="234"/>
      <c r="O14" s="233">
        <f>SUM(O12:O13)</f>
        <v>-17</v>
      </c>
      <c r="P14" s="234"/>
      <c r="Q14" s="233">
        <f>SUM(Q12:Q13)</f>
        <v>32</v>
      </c>
      <c r="R14" s="234"/>
      <c r="S14" s="233">
        <f>SUM(S12:S13)</f>
        <v>0</v>
      </c>
      <c r="T14" s="234"/>
      <c r="U14" s="233">
        <f>SUM(U12:U13)</f>
        <v>195</v>
      </c>
      <c r="V14" s="234"/>
      <c r="W14" s="233">
        <f>SUM(W12:W13)</f>
        <v>0</v>
      </c>
      <c r="X14" s="234"/>
      <c r="Y14" s="233">
        <f>SUM(Y12:Y13)</f>
        <v>195</v>
      </c>
      <c r="Z14" s="7"/>
      <c r="AA14" s="345"/>
    </row>
    <row r="15" spans="1:27" ht="12.95" customHeight="1">
      <c r="A15" s="101" t="s">
        <v>71</v>
      </c>
      <c r="B15" s="59"/>
      <c r="C15" s="177">
        <v>0</v>
      </c>
      <c r="D15" s="231"/>
      <c r="E15" s="177">
        <v>0</v>
      </c>
      <c r="F15" s="231"/>
      <c r="G15" s="177">
        <v>0</v>
      </c>
      <c r="H15" s="231"/>
      <c r="I15" s="177">
        <v>-7</v>
      </c>
      <c r="J15" s="231"/>
      <c r="K15" s="177">
        <v>0</v>
      </c>
      <c r="L15" s="231"/>
      <c r="M15" s="177">
        <v>0</v>
      </c>
      <c r="N15" s="231"/>
      <c r="O15" s="177">
        <v>0</v>
      </c>
      <c r="P15" s="231"/>
      <c r="Q15" s="177">
        <v>0</v>
      </c>
      <c r="R15" s="231"/>
      <c r="S15" s="177">
        <v>0</v>
      </c>
      <c r="T15" s="231"/>
      <c r="U15" s="177">
        <v>-7</v>
      </c>
      <c r="V15" s="231"/>
      <c r="W15" s="177">
        <v>0</v>
      </c>
      <c r="X15" s="231"/>
      <c r="Y15" s="177">
        <v>-7</v>
      </c>
      <c r="Z15" s="55"/>
      <c r="AA15" s="345"/>
    </row>
    <row r="16" spans="1:27" ht="12.95" customHeight="1">
      <c r="A16" s="148" t="s">
        <v>133</v>
      </c>
      <c r="B16" s="59"/>
      <c r="C16" s="177">
        <v>0</v>
      </c>
      <c r="D16" s="231"/>
      <c r="E16" s="177">
        <v>-20</v>
      </c>
      <c r="F16" s="231"/>
      <c r="G16" s="177">
        <v>0</v>
      </c>
      <c r="H16" s="231"/>
      <c r="I16" s="177">
        <v>0</v>
      </c>
      <c r="J16" s="231"/>
      <c r="K16" s="177">
        <v>0</v>
      </c>
      <c r="L16" s="231"/>
      <c r="M16" s="177">
        <v>0</v>
      </c>
      <c r="N16" s="231"/>
      <c r="O16" s="177">
        <v>0</v>
      </c>
      <c r="P16" s="231"/>
      <c r="Q16" s="177">
        <v>0</v>
      </c>
      <c r="R16" s="231"/>
      <c r="S16" s="177">
        <v>0</v>
      </c>
      <c r="T16" s="231"/>
      <c r="U16" s="177">
        <v>-20</v>
      </c>
      <c r="V16" s="231"/>
      <c r="W16" s="177">
        <v>0</v>
      </c>
      <c r="X16" s="231"/>
      <c r="Y16" s="177">
        <v>-20</v>
      </c>
      <c r="Z16" s="55"/>
      <c r="AA16" s="345"/>
    </row>
    <row r="17" spans="1:27" ht="12.95" customHeight="1">
      <c r="A17" s="148" t="s">
        <v>134</v>
      </c>
      <c r="B17" s="59"/>
      <c r="C17" s="177">
        <v>0</v>
      </c>
      <c r="D17" s="231"/>
      <c r="E17" s="177">
        <v>1</v>
      </c>
      <c r="F17" s="231"/>
      <c r="G17" s="177">
        <v>0</v>
      </c>
      <c r="H17" s="231"/>
      <c r="I17" s="177">
        <v>0</v>
      </c>
      <c r="J17" s="231"/>
      <c r="K17" s="177">
        <v>0</v>
      </c>
      <c r="L17" s="231"/>
      <c r="M17" s="177">
        <v>0</v>
      </c>
      <c r="N17" s="231"/>
      <c r="O17" s="177">
        <v>0</v>
      </c>
      <c r="P17" s="231"/>
      <c r="Q17" s="177">
        <v>0</v>
      </c>
      <c r="R17" s="231"/>
      <c r="S17" s="177">
        <v>0</v>
      </c>
      <c r="T17" s="231"/>
      <c r="U17" s="177">
        <v>1</v>
      </c>
      <c r="V17" s="231"/>
      <c r="W17" s="177">
        <v>0</v>
      </c>
      <c r="X17" s="231"/>
      <c r="Y17" s="177">
        <v>1</v>
      </c>
      <c r="Z17" s="55"/>
      <c r="AA17" s="345"/>
    </row>
    <row r="18" spans="1:27" ht="12.95" customHeight="1">
      <c r="A18" s="101" t="s">
        <v>72</v>
      </c>
      <c r="B18" s="59"/>
      <c r="C18" s="177">
        <v>0</v>
      </c>
      <c r="D18" s="231"/>
      <c r="E18" s="177">
        <v>0</v>
      </c>
      <c r="F18" s="231"/>
      <c r="G18" s="177">
        <v>0</v>
      </c>
      <c r="H18" s="231"/>
      <c r="I18" s="177">
        <v>0</v>
      </c>
      <c r="J18" s="231"/>
      <c r="K18" s="177">
        <v>0</v>
      </c>
      <c r="L18" s="231"/>
      <c r="M18" s="177">
        <v>4</v>
      </c>
      <c r="N18" s="231"/>
      <c r="O18" s="177">
        <v>0</v>
      </c>
      <c r="P18" s="231"/>
      <c r="Q18" s="177">
        <v>0</v>
      </c>
      <c r="R18" s="231"/>
      <c r="S18" s="177">
        <v>0</v>
      </c>
      <c r="T18" s="231"/>
      <c r="U18" s="177">
        <v>4</v>
      </c>
      <c r="V18" s="231"/>
      <c r="W18" s="177">
        <v>0</v>
      </c>
      <c r="X18" s="231"/>
      <c r="Y18" s="177">
        <v>4</v>
      </c>
      <c r="Z18" s="55"/>
      <c r="AA18" s="345"/>
    </row>
    <row r="19" spans="1:27" ht="12.95" customHeight="1" thickBot="1">
      <c r="A19" s="85" t="s">
        <v>125</v>
      </c>
      <c r="B19" s="120"/>
      <c r="C19" s="121">
        <f>SUM(C15:C18,C10,C14)</f>
        <v>347</v>
      </c>
      <c r="D19" s="122"/>
      <c r="E19" s="121">
        <f>SUM(E15:E18,E10,E14)</f>
        <v>2624</v>
      </c>
      <c r="F19" s="122"/>
      <c r="G19" s="121">
        <f>SUM(G15:G18,G10,G14)</f>
        <v>11</v>
      </c>
      <c r="H19" s="122"/>
      <c r="I19" s="121">
        <f>SUM(I15:I18,I10,I14)</f>
        <v>-4278</v>
      </c>
      <c r="J19" s="122"/>
      <c r="K19" s="121">
        <f>SUM(K15:K18,K10,K14)</f>
        <v>-2090</v>
      </c>
      <c r="L19" s="122"/>
      <c r="M19" s="121">
        <f>SUM(M15:M18,M10,M14)</f>
        <v>479</v>
      </c>
      <c r="N19" s="122"/>
      <c r="O19" s="121">
        <f>SUM(O15:O18,O10,O14)</f>
        <v>-4</v>
      </c>
      <c r="P19" s="122"/>
      <c r="Q19" s="121">
        <f>SUM(Q15:Q18,Q10,Q14)</f>
        <v>10</v>
      </c>
      <c r="R19" s="122"/>
      <c r="S19" s="121">
        <f>SUM(S15:S18,S10,S14)</f>
        <v>-15</v>
      </c>
      <c r="T19" s="122"/>
      <c r="U19" s="121">
        <f>SUM(U15:U18,U10,U14)</f>
        <v>-2916</v>
      </c>
      <c r="V19" s="122"/>
      <c r="W19" s="121">
        <f>SUM(W15:W18,W10,W14)</f>
        <v>0</v>
      </c>
      <c r="X19" s="122"/>
      <c r="Y19" s="121">
        <f>SUM(Y15:Y18,Y10,Y14)</f>
        <v>-2916</v>
      </c>
      <c r="Z19" s="122"/>
      <c r="AA19" s="345"/>
    </row>
    <row r="20" spans="1:27" ht="12.95" customHeight="1">
      <c r="A20" s="117"/>
      <c r="B20" s="118"/>
      <c r="C20" s="115"/>
      <c r="D20" s="119"/>
      <c r="E20" s="115"/>
      <c r="F20" s="119"/>
      <c r="G20" s="115"/>
      <c r="H20" s="119"/>
      <c r="I20" s="115"/>
      <c r="J20" s="119"/>
      <c r="K20" s="115"/>
      <c r="L20" s="119"/>
      <c r="M20" s="115"/>
      <c r="N20" s="119"/>
      <c r="O20" s="115"/>
      <c r="P20" s="119"/>
      <c r="Q20" s="115"/>
      <c r="R20" s="119"/>
      <c r="S20" s="115"/>
      <c r="T20" s="119"/>
      <c r="U20" s="115"/>
      <c r="V20" s="119"/>
      <c r="W20" s="115"/>
      <c r="X20" s="119"/>
      <c r="Y20" s="115"/>
      <c r="Z20" s="119"/>
      <c r="AA20" s="345"/>
    </row>
    <row r="21" spans="1:27" ht="12.95" customHeight="1">
      <c r="A21" s="114" t="s">
        <v>126</v>
      </c>
      <c r="B21" s="57"/>
      <c r="C21" s="14">
        <v>347</v>
      </c>
      <c r="D21" s="56"/>
      <c r="E21" s="14">
        <v>2676</v>
      </c>
      <c r="F21" s="56"/>
      <c r="G21" s="14">
        <v>73</v>
      </c>
      <c r="H21" s="56"/>
      <c r="I21" s="14">
        <v>-8998</v>
      </c>
      <c r="J21" s="56"/>
      <c r="K21" s="14">
        <v>-3188</v>
      </c>
      <c r="L21" s="56"/>
      <c r="M21" s="14">
        <v>413</v>
      </c>
      <c r="N21" s="56"/>
      <c r="O21" s="14">
        <v>20</v>
      </c>
      <c r="P21" s="56"/>
      <c r="Q21" s="14">
        <v>-31</v>
      </c>
      <c r="R21" s="56"/>
      <c r="S21" s="14">
        <v>-637</v>
      </c>
      <c r="T21" s="56"/>
      <c r="U21" s="14">
        <v>-9325</v>
      </c>
      <c r="V21" s="56"/>
      <c r="W21" s="14">
        <v>2668</v>
      </c>
      <c r="X21" s="56"/>
      <c r="Y21" s="14">
        <v>-6657</v>
      </c>
      <c r="Z21" s="56"/>
      <c r="AA21" s="345"/>
    </row>
    <row r="22" spans="1:27" ht="12.95" customHeight="1">
      <c r="A22" s="148" t="s">
        <v>132</v>
      </c>
      <c r="B22" s="116"/>
      <c r="C22" s="102"/>
      <c r="D22" s="102"/>
      <c r="E22" s="102"/>
      <c r="F22" s="102"/>
      <c r="G22" s="102"/>
      <c r="H22" s="102"/>
      <c r="I22" s="102"/>
      <c r="J22" s="102"/>
      <c r="K22" s="102"/>
      <c r="L22" s="102"/>
      <c r="M22" s="167"/>
      <c r="N22" s="102"/>
      <c r="O22" s="102"/>
      <c r="P22" s="102"/>
      <c r="Q22" s="102"/>
      <c r="R22" s="102"/>
      <c r="S22" s="102"/>
      <c r="T22" s="102"/>
      <c r="U22" s="102"/>
      <c r="V22" s="102"/>
      <c r="W22" s="102"/>
      <c r="X22" s="102"/>
      <c r="Y22" s="10"/>
      <c r="Z22" s="102"/>
      <c r="AA22" s="345"/>
    </row>
    <row r="23" spans="1:27" ht="12.95" customHeight="1">
      <c r="A23" s="100" t="s">
        <v>122</v>
      </c>
      <c r="B23" s="59"/>
      <c r="C23" s="123" t="s">
        <v>79</v>
      </c>
      <c r="D23" s="123"/>
      <c r="E23" s="123" t="s">
        <v>79</v>
      </c>
      <c r="F23" s="123"/>
      <c r="G23" s="123" t="s">
        <v>79</v>
      </c>
      <c r="H23" s="55"/>
      <c r="I23" s="10">
        <v>5041</v>
      </c>
      <c r="J23" s="55"/>
      <c r="K23" s="123" t="s">
        <v>79</v>
      </c>
      <c r="L23" s="55"/>
      <c r="M23" s="123">
        <v>0</v>
      </c>
      <c r="N23" s="55"/>
      <c r="O23" s="123">
        <v>0</v>
      </c>
      <c r="P23" s="55"/>
      <c r="Q23" s="178">
        <v>0</v>
      </c>
      <c r="R23" s="55"/>
      <c r="S23" s="123" t="s">
        <v>79</v>
      </c>
      <c r="T23" s="55"/>
      <c r="U23" s="10">
        <v>5041</v>
      </c>
      <c r="V23" s="55"/>
      <c r="W23" s="10">
        <v>29</v>
      </c>
      <c r="X23" s="55"/>
      <c r="Y23" s="10">
        <v>5070</v>
      </c>
      <c r="Z23" s="55"/>
      <c r="AA23" s="345"/>
    </row>
    <row r="24" spans="1:27" ht="12.95" customHeight="1">
      <c r="A24" s="9" t="s">
        <v>34</v>
      </c>
      <c r="B24" s="15"/>
      <c r="C24" s="123" t="s">
        <v>79</v>
      </c>
      <c r="D24" s="124"/>
      <c r="E24" s="123" t="s">
        <v>79</v>
      </c>
      <c r="F24" s="124"/>
      <c r="G24" s="123" t="s">
        <v>79</v>
      </c>
      <c r="H24" s="8"/>
      <c r="I24" s="123" t="s">
        <v>79</v>
      </c>
      <c r="J24" s="8"/>
      <c r="K24" s="10">
        <v>559</v>
      </c>
      <c r="L24" s="8"/>
      <c r="M24" s="124" t="s">
        <v>79</v>
      </c>
      <c r="N24" s="8"/>
      <c r="O24" s="10">
        <v>-10</v>
      </c>
      <c r="P24" s="8"/>
      <c r="Q24" s="10">
        <v>-6</v>
      </c>
      <c r="R24" s="8"/>
      <c r="S24" s="10">
        <v>58</v>
      </c>
      <c r="T24" s="8"/>
      <c r="U24" s="10">
        <v>601</v>
      </c>
      <c r="V24" s="8"/>
      <c r="W24" s="123">
        <v>-39</v>
      </c>
      <c r="X24" s="8"/>
      <c r="Y24" s="10">
        <v>562</v>
      </c>
      <c r="Z24" s="8"/>
      <c r="AA24" s="345"/>
    </row>
    <row r="25" spans="1:27" ht="12.95" customHeight="1">
      <c r="A25" s="13"/>
      <c r="B25" s="13"/>
      <c r="C25" s="125">
        <f>SUM(C23:C24)</f>
        <v>0</v>
      </c>
      <c r="D25" s="125"/>
      <c r="E25" s="125">
        <f>SUM(E23:E24)</f>
        <v>0</v>
      </c>
      <c r="F25" s="125"/>
      <c r="G25" s="125">
        <f>SUM(G23:G24)</f>
        <v>0</v>
      </c>
      <c r="H25" s="7"/>
      <c r="I25" s="125">
        <f>SUM(I23:I24)</f>
        <v>5041</v>
      </c>
      <c r="J25" s="7"/>
      <c r="K25" s="125">
        <f>SUM(K23:K24)</f>
        <v>559</v>
      </c>
      <c r="L25" s="7"/>
      <c r="M25" s="125">
        <f>SUM(M23:M24)</f>
        <v>0</v>
      </c>
      <c r="N25" s="7"/>
      <c r="O25" s="125">
        <f>SUM(O23:O24)</f>
        <v>-10</v>
      </c>
      <c r="P25" s="7"/>
      <c r="Q25" s="125">
        <f>SUM(Q23:Q24)</f>
        <v>-6</v>
      </c>
      <c r="R25" s="7"/>
      <c r="S25" s="125">
        <f>SUM(S23:S24)</f>
        <v>58</v>
      </c>
      <c r="T25" s="7"/>
      <c r="U25" s="54">
        <f>SUM(U23:U24)</f>
        <v>5642</v>
      </c>
      <c r="V25" s="7"/>
      <c r="W25" s="54">
        <f>SUM(W23:W24)</f>
        <v>-10</v>
      </c>
      <c r="X25" s="7"/>
      <c r="Y25" s="54">
        <f>SUM(Y23:Y24)</f>
        <v>5632</v>
      </c>
      <c r="Z25" s="7"/>
      <c r="AA25" s="345"/>
    </row>
    <row r="26" spans="1:27" ht="12.95" customHeight="1">
      <c r="A26" s="101" t="s">
        <v>110</v>
      </c>
      <c r="B26" s="59"/>
      <c r="C26" s="10">
        <v>0</v>
      </c>
      <c r="D26" s="55"/>
      <c r="E26" s="10">
        <v>0</v>
      </c>
      <c r="F26" s="55"/>
      <c r="G26" s="10">
        <v>0</v>
      </c>
      <c r="H26" s="55"/>
      <c r="I26" s="10">
        <v>0</v>
      </c>
      <c r="J26" s="55"/>
      <c r="K26" s="10">
        <v>0</v>
      </c>
      <c r="L26" s="55"/>
      <c r="M26" s="10">
        <v>0</v>
      </c>
      <c r="N26" s="55"/>
      <c r="O26" s="10">
        <v>0</v>
      </c>
      <c r="P26" s="55"/>
      <c r="Q26" s="10">
        <v>58</v>
      </c>
      <c r="R26" s="55"/>
      <c r="S26" s="10">
        <v>564</v>
      </c>
      <c r="T26" s="55"/>
      <c r="U26" s="10">
        <v>622</v>
      </c>
      <c r="V26" s="55"/>
      <c r="W26" s="10">
        <v>-2658</v>
      </c>
      <c r="X26" s="55"/>
      <c r="Y26" s="10">
        <v>-2036</v>
      </c>
      <c r="Z26" s="55"/>
      <c r="AA26" s="345"/>
    </row>
    <row r="27" spans="1:27" ht="12.75" customHeight="1">
      <c r="A27" s="101" t="s">
        <v>71</v>
      </c>
      <c r="B27" s="59"/>
      <c r="C27" s="10">
        <v>0</v>
      </c>
      <c r="D27" s="55"/>
      <c r="E27" s="10">
        <v>0</v>
      </c>
      <c r="F27" s="55"/>
      <c r="G27" s="10">
        <v>0</v>
      </c>
      <c r="H27" s="55"/>
      <c r="I27" s="10">
        <v>-7</v>
      </c>
      <c r="J27" s="55"/>
      <c r="K27" s="10">
        <v>0</v>
      </c>
      <c r="L27" s="55"/>
      <c r="M27" s="10">
        <v>0</v>
      </c>
      <c r="N27" s="55"/>
      <c r="O27" s="10">
        <v>0</v>
      </c>
      <c r="P27" s="55"/>
      <c r="Q27" s="10">
        <v>0</v>
      </c>
      <c r="R27" s="55"/>
      <c r="S27" s="10">
        <v>0</v>
      </c>
      <c r="T27" s="55"/>
      <c r="U27" s="10">
        <v>-7</v>
      </c>
      <c r="V27" s="55"/>
      <c r="W27" s="10">
        <v>0</v>
      </c>
      <c r="X27" s="55"/>
      <c r="Y27" s="10">
        <v>-7</v>
      </c>
      <c r="Z27" s="55"/>
      <c r="AA27" s="345"/>
    </row>
    <row r="28" spans="1:27" ht="12.95" customHeight="1">
      <c r="A28" s="101" t="s">
        <v>157</v>
      </c>
      <c r="B28" s="59"/>
      <c r="C28" s="10">
        <v>0</v>
      </c>
      <c r="D28" s="55"/>
      <c r="E28" s="177">
        <v>2</v>
      </c>
      <c r="F28" s="55"/>
      <c r="G28" s="10">
        <v>0</v>
      </c>
      <c r="H28" s="55"/>
      <c r="I28" s="10">
        <v>0</v>
      </c>
      <c r="J28" s="55"/>
      <c r="K28" s="10">
        <v>0</v>
      </c>
      <c r="L28" s="55"/>
      <c r="M28" s="10">
        <v>-2</v>
      </c>
      <c r="N28" s="55"/>
      <c r="O28" s="10">
        <v>0</v>
      </c>
      <c r="P28" s="55"/>
      <c r="Q28" s="10">
        <v>0</v>
      </c>
      <c r="R28" s="55"/>
      <c r="S28" s="10">
        <v>0</v>
      </c>
      <c r="T28" s="55"/>
      <c r="U28" s="10">
        <v>0</v>
      </c>
      <c r="V28" s="55"/>
      <c r="W28" s="10">
        <v>0</v>
      </c>
      <c r="X28" s="55"/>
      <c r="Y28" s="10">
        <v>0</v>
      </c>
      <c r="Z28" s="55"/>
      <c r="AA28" s="345"/>
    </row>
    <row r="29" spans="1:27" ht="12.95" customHeight="1">
      <c r="A29" s="101" t="s">
        <v>72</v>
      </c>
      <c r="B29" s="82"/>
      <c r="C29" s="6">
        <v>0</v>
      </c>
      <c r="D29" s="8"/>
      <c r="E29" s="6">
        <v>0</v>
      </c>
      <c r="F29" s="8"/>
      <c r="G29" s="6">
        <v>0</v>
      </c>
      <c r="H29" s="8"/>
      <c r="I29" s="6">
        <v>0</v>
      </c>
      <c r="J29" s="8"/>
      <c r="K29" s="6">
        <v>0</v>
      </c>
      <c r="L29" s="8"/>
      <c r="M29" s="6">
        <v>7</v>
      </c>
      <c r="N29" s="8"/>
      <c r="O29" s="6">
        <v>0</v>
      </c>
      <c r="P29" s="8"/>
      <c r="Q29" s="6">
        <v>0</v>
      </c>
      <c r="R29" s="8"/>
      <c r="S29" s="6">
        <v>0</v>
      </c>
      <c r="T29" s="8"/>
      <c r="U29" s="6">
        <v>7</v>
      </c>
      <c r="V29" s="8"/>
      <c r="W29" s="183">
        <v>0</v>
      </c>
      <c r="X29" s="8"/>
      <c r="Y29" s="6">
        <v>7</v>
      </c>
      <c r="Z29" s="8"/>
      <c r="AA29" s="345"/>
    </row>
    <row r="30" spans="1:27" s="129" customFormat="1" ht="15" customHeight="1" thickBot="1">
      <c r="A30" s="350" t="s">
        <v>111</v>
      </c>
      <c r="B30" s="126"/>
      <c r="C30" s="127">
        <f>SUM(C26:C29,C25,C21)</f>
        <v>347</v>
      </c>
      <c r="D30" s="127"/>
      <c r="E30" s="127">
        <f>SUM(E26:E29,E25,E21)</f>
        <v>2678</v>
      </c>
      <c r="F30" s="127"/>
      <c r="G30" s="127">
        <f>SUM(G26:G29,G25,G21)</f>
        <v>73</v>
      </c>
      <c r="H30" s="127"/>
      <c r="I30" s="127">
        <f>SUM(I26:I29,I25,I21)</f>
        <v>-3964</v>
      </c>
      <c r="J30" s="127"/>
      <c r="K30" s="127">
        <f>SUM(K26:K29,K25,K21)</f>
        <v>-2629</v>
      </c>
      <c r="L30" s="127"/>
      <c r="M30" s="127">
        <f>SUM(M26:M29,M25,M21)</f>
        <v>418</v>
      </c>
      <c r="N30" s="127"/>
      <c r="O30" s="127">
        <f>SUM(O26:O29,O25,O21)</f>
        <v>10</v>
      </c>
      <c r="P30" s="127"/>
      <c r="Q30" s="127">
        <f>SUM(Q26:Q29,Q25,Q21)</f>
        <v>21</v>
      </c>
      <c r="R30" s="128"/>
      <c r="S30" s="127">
        <f>SUM(S26:S29,S25,S21)</f>
        <v>-15</v>
      </c>
      <c r="T30" s="127"/>
      <c r="U30" s="127">
        <f>SUM(U26:U29,U25,U21)</f>
        <v>-3061</v>
      </c>
      <c r="V30" s="128"/>
      <c r="W30" s="127">
        <f>SUM(W26:W29,W25,W21)</f>
        <v>0</v>
      </c>
      <c r="X30" s="128"/>
      <c r="Y30" s="127">
        <f>SUM(Y26:Y29,Y25,Y21)</f>
        <v>-3061</v>
      </c>
      <c r="Z30" s="128"/>
      <c r="AA30" s="345"/>
    </row>
    <row r="31" spans="1:27" s="150" customFormat="1" ht="12.6" customHeight="1">
      <c r="A31" s="372" t="s">
        <v>135</v>
      </c>
      <c r="B31" s="372"/>
      <c r="C31" s="372"/>
      <c r="D31" s="372"/>
      <c r="E31" s="372"/>
      <c r="F31" s="372"/>
      <c r="G31" s="372"/>
      <c r="H31" s="372"/>
      <c r="I31" s="372"/>
      <c r="J31" s="372"/>
      <c r="K31" s="372"/>
      <c r="L31" s="372"/>
      <c r="M31" s="372"/>
      <c r="N31" s="372"/>
      <c r="O31" s="372"/>
      <c r="P31" s="372"/>
      <c r="Q31" s="372"/>
      <c r="R31" s="372"/>
      <c r="S31" s="372"/>
      <c r="T31" s="372"/>
      <c r="U31" s="372"/>
      <c r="V31" s="372"/>
      <c r="W31" s="372"/>
      <c r="X31" s="372"/>
      <c r="Y31" s="372"/>
      <c r="Z31" s="149"/>
      <c r="AA31" s="345"/>
    </row>
    <row r="32" spans="1:27" s="150" customFormat="1" ht="15" customHeight="1">
      <c r="A32" s="180"/>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56"/>
      <c r="AA32" s="345"/>
    </row>
    <row r="33" spans="1:27" ht="15" customHeight="1">
      <c r="A33" s="381" t="s">
        <v>78</v>
      </c>
      <c r="B33" s="381"/>
      <c r="C33" s="381"/>
      <c r="D33" s="381"/>
      <c r="E33" s="381"/>
      <c r="F33" s="381"/>
      <c r="G33" s="381"/>
      <c r="H33" s="381"/>
      <c r="I33" s="381"/>
      <c r="J33" s="381"/>
      <c r="K33" s="381"/>
      <c r="L33" s="381"/>
      <c r="M33" s="381"/>
      <c r="N33" s="381"/>
      <c r="O33" s="381"/>
      <c r="P33" s="381"/>
      <c r="Q33" s="381"/>
      <c r="R33" s="381"/>
      <c r="S33" s="381"/>
      <c r="T33" s="381"/>
      <c r="U33" s="381"/>
      <c r="V33" s="381"/>
      <c r="W33" s="381"/>
      <c r="X33" s="381"/>
      <c r="Y33" s="381"/>
      <c r="AA33" s="345"/>
    </row>
    <row r="34" spans="1:27" ht="15" customHeight="1"/>
    <row r="35" spans="1:27" ht="15" customHeight="1"/>
    <row r="36" spans="1:27" ht="15" customHeight="1"/>
    <row r="37" spans="1:27" ht="15" customHeight="1"/>
    <row r="38" spans="1:27" ht="15" customHeight="1"/>
    <row r="39" spans="1:27" ht="15" customHeight="1"/>
    <row r="40" spans="1:27" ht="15" customHeight="1"/>
    <row r="41" spans="1:27" ht="15" customHeight="1"/>
    <row r="42" spans="1:27" ht="15" customHeight="1"/>
    <row r="43" spans="1:27" ht="15" customHeight="1">
      <c r="A43" s="375"/>
      <c r="B43" s="375"/>
      <c r="C43" s="375"/>
      <c r="D43" s="375"/>
      <c r="E43" s="375"/>
      <c r="F43" s="375"/>
      <c r="G43" s="375"/>
    </row>
    <row r="44" spans="1:27" ht="15" customHeight="1"/>
    <row r="45" spans="1:27" ht="15" customHeight="1"/>
    <row r="46" spans="1:27" ht="15" customHeight="1"/>
    <row r="47" spans="1:27" ht="15" customHeight="1"/>
    <row r="48" spans="1:2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sheetData>
  <mergeCells count="23">
    <mergeCell ref="A43:G43"/>
    <mergeCell ref="B8:G8"/>
    <mergeCell ref="A1:E1"/>
    <mergeCell ref="A2:M2"/>
    <mergeCell ref="A4:E4"/>
    <mergeCell ref="A5:E5"/>
    <mergeCell ref="B7:U7"/>
    <mergeCell ref="I8:K8"/>
    <mergeCell ref="N8:S8"/>
    <mergeCell ref="A33:Y33"/>
    <mergeCell ref="V9:W9"/>
    <mergeCell ref="X9:Y9"/>
    <mergeCell ref="B9:C9"/>
    <mergeCell ref="D9:E9"/>
    <mergeCell ref="H9:I9"/>
    <mergeCell ref="J9:K9"/>
    <mergeCell ref="A31:Y31"/>
    <mergeCell ref="F9:G9"/>
    <mergeCell ref="L9:M9"/>
    <mergeCell ref="N9:O9"/>
    <mergeCell ref="P9:Q9"/>
    <mergeCell ref="R9:S9"/>
    <mergeCell ref="T9:U9"/>
  </mergeCells>
  <pageMargins left="0.70866141732283472" right="0.70866141732283472" top="0.74803149606299213" bottom="0.74803149606299213" header="0.31496062992125984" footer="0.31496062992125984"/>
  <pageSetup scale="8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60"/>
  <sheetViews>
    <sheetView view="pageBreakPreview" zoomScale="130" zoomScaleNormal="100" zoomScaleSheetLayoutView="130" workbookViewId="0">
      <selection activeCell="K51" sqref="K51"/>
    </sheetView>
  </sheetViews>
  <sheetFormatPr defaultColWidth="21.5" defaultRowHeight="12.75"/>
  <cols>
    <col min="1" max="1" width="67" style="236" customWidth="1"/>
    <col min="2" max="2" width="13.33203125" style="236" customWidth="1"/>
    <col min="3" max="3" width="1" style="236" hidden="1" customWidth="1"/>
    <col min="4" max="4" width="11.33203125" style="236" customWidth="1"/>
    <col min="5" max="5" width="10.83203125" style="236" customWidth="1"/>
    <col min="6" max="6" width="3.33203125" style="236" customWidth="1"/>
    <col min="7" max="7" width="10.83203125" style="236" customWidth="1"/>
    <col min="8" max="8" width="3.33203125" style="236" customWidth="1"/>
    <col min="9" max="9" width="15.33203125" style="236" customWidth="1"/>
    <col min="10" max="10" width="4" style="236" customWidth="1"/>
    <col min="11" max="16384" width="21.5" style="236"/>
  </cols>
  <sheetData>
    <row r="1" spans="1:9" ht="12" customHeight="1">
      <c r="A1" s="235" t="s">
        <v>0</v>
      </c>
      <c r="I1" s="346"/>
    </row>
    <row r="2" spans="1:9" ht="12" customHeight="1">
      <c r="A2" s="385" t="s">
        <v>1</v>
      </c>
      <c r="B2" s="386"/>
      <c r="I2" s="346"/>
    </row>
    <row r="3" spans="1:9" ht="12" customHeight="1">
      <c r="A3" s="238" t="s">
        <v>77</v>
      </c>
      <c r="B3" s="239"/>
      <c r="C3" s="239"/>
      <c r="D3" s="239"/>
      <c r="E3" s="240"/>
      <c r="F3" s="239"/>
      <c r="G3" s="240"/>
      <c r="I3" s="346"/>
    </row>
    <row r="4" spans="1:9" ht="12" customHeight="1">
      <c r="A4" s="238" t="s">
        <v>2</v>
      </c>
      <c r="E4" s="387" t="s">
        <v>80</v>
      </c>
      <c r="F4" s="387"/>
      <c r="G4" s="387"/>
      <c r="I4" s="346"/>
    </row>
    <row r="5" spans="1:9" ht="14.1" customHeight="1">
      <c r="A5" s="241"/>
      <c r="B5" s="242"/>
      <c r="C5" s="243"/>
      <c r="D5" s="243"/>
      <c r="E5" s="388"/>
      <c r="F5" s="388"/>
      <c r="G5" s="388"/>
      <c r="I5" s="346"/>
    </row>
    <row r="6" spans="1:9" ht="14.1" customHeight="1">
      <c r="A6" s="244"/>
      <c r="B6" s="245" t="s">
        <v>3</v>
      </c>
      <c r="C6" s="246"/>
      <c r="D6" s="246"/>
      <c r="E6" s="212">
        <v>2022</v>
      </c>
      <c r="F6" s="237"/>
      <c r="G6" s="130">
        <v>2021</v>
      </c>
      <c r="H6" s="130"/>
      <c r="I6" s="346"/>
    </row>
    <row r="7" spans="1:9" ht="14.1" customHeight="1">
      <c r="A7" s="247" t="s">
        <v>4</v>
      </c>
      <c r="B7" s="213"/>
      <c r="C7" s="248"/>
      <c r="D7" s="248"/>
      <c r="E7" s="213"/>
      <c r="F7" s="248"/>
      <c r="G7" s="213"/>
      <c r="H7" s="213"/>
      <c r="I7" s="346"/>
    </row>
    <row r="8" spans="1:9" ht="14.1" customHeight="1">
      <c r="A8" s="238" t="s">
        <v>101</v>
      </c>
      <c r="B8" s="217"/>
      <c r="C8" s="249"/>
      <c r="D8" s="249"/>
      <c r="E8" s="334">
        <v>-287</v>
      </c>
      <c r="F8" s="249"/>
      <c r="G8" s="250">
        <v>-251</v>
      </c>
      <c r="H8" s="251"/>
      <c r="I8" s="346"/>
    </row>
    <row r="9" spans="1:9" ht="14.1" customHeight="1">
      <c r="A9" s="238" t="s">
        <v>136</v>
      </c>
      <c r="B9" s="217"/>
      <c r="C9" s="249"/>
      <c r="D9" s="249"/>
      <c r="E9" s="214">
        <v>0</v>
      </c>
      <c r="F9" s="249"/>
      <c r="G9" s="252">
        <v>5321</v>
      </c>
      <c r="H9" s="251"/>
      <c r="I9" s="346"/>
    </row>
    <row r="10" spans="1:9" ht="14.1" customHeight="1">
      <c r="A10" s="238" t="s">
        <v>5</v>
      </c>
      <c r="B10" s="217"/>
      <c r="C10" s="253"/>
      <c r="D10" s="253"/>
      <c r="E10" s="335"/>
      <c r="F10" s="254"/>
      <c r="G10" s="255"/>
      <c r="H10" s="254"/>
      <c r="I10" s="346"/>
    </row>
    <row r="11" spans="1:9" ht="14.1" customHeight="1">
      <c r="A11" s="256" t="s">
        <v>137</v>
      </c>
      <c r="B11" s="257"/>
      <c r="C11" s="253"/>
      <c r="D11" s="253"/>
      <c r="E11" s="214">
        <v>92</v>
      </c>
      <c r="F11" s="253"/>
      <c r="G11" s="252">
        <v>94</v>
      </c>
      <c r="H11" s="258"/>
      <c r="I11" s="346"/>
    </row>
    <row r="12" spans="1:9" ht="14.1" customHeight="1">
      <c r="A12" s="259" t="s">
        <v>138</v>
      </c>
      <c r="B12" s="260"/>
      <c r="C12" s="253"/>
      <c r="D12" s="253"/>
      <c r="E12" s="214">
        <v>2</v>
      </c>
      <c r="F12" s="253"/>
      <c r="G12" s="252">
        <v>3</v>
      </c>
      <c r="H12" s="258"/>
      <c r="I12" s="346"/>
    </row>
    <row r="13" spans="1:9" ht="13.5" customHeight="1">
      <c r="A13" s="259" t="s">
        <v>6</v>
      </c>
      <c r="B13" s="261"/>
      <c r="C13" s="253"/>
      <c r="D13" s="253"/>
      <c r="E13" s="214">
        <v>0</v>
      </c>
      <c r="F13" s="253"/>
      <c r="G13" s="252">
        <v>2</v>
      </c>
      <c r="H13" s="258"/>
      <c r="I13" s="346"/>
    </row>
    <row r="14" spans="1:9" ht="12.75" customHeight="1">
      <c r="A14" s="259" t="s">
        <v>139</v>
      </c>
      <c r="B14" s="260"/>
      <c r="C14" s="253"/>
      <c r="D14" s="253"/>
      <c r="E14" s="214">
        <v>0</v>
      </c>
      <c r="F14" s="253"/>
      <c r="G14" s="252">
        <v>-5335</v>
      </c>
      <c r="H14" s="258"/>
      <c r="I14" s="346"/>
    </row>
    <row r="15" spans="1:9" ht="12.75" customHeight="1">
      <c r="A15" s="259" t="s">
        <v>153</v>
      </c>
      <c r="B15" s="260"/>
      <c r="C15" s="253"/>
      <c r="D15" s="253"/>
      <c r="E15" s="214">
        <v>0</v>
      </c>
      <c r="F15" s="253"/>
      <c r="G15" s="252">
        <v>1</v>
      </c>
      <c r="H15" s="258"/>
      <c r="I15" s="346"/>
    </row>
    <row r="16" spans="1:9" ht="14.1" customHeight="1">
      <c r="A16" s="259" t="s">
        <v>73</v>
      </c>
      <c r="B16" s="261"/>
      <c r="C16" s="253"/>
      <c r="D16" s="253"/>
      <c r="E16" s="214">
        <v>0</v>
      </c>
      <c r="F16" s="253"/>
      <c r="G16" s="252">
        <v>-1</v>
      </c>
      <c r="H16" s="258"/>
      <c r="I16" s="346"/>
    </row>
    <row r="17" spans="1:9" ht="14.1" customHeight="1">
      <c r="A17" s="259" t="s">
        <v>91</v>
      </c>
      <c r="B17" s="261">
        <v>16</v>
      </c>
      <c r="C17" s="253"/>
      <c r="D17" s="253"/>
      <c r="E17" s="214">
        <v>4</v>
      </c>
      <c r="F17" s="253"/>
      <c r="G17" s="252">
        <v>7</v>
      </c>
      <c r="H17" s="258"/>
      <c r="I17" s="346"/>
    </row>
    <row r="18" spans="1:9" ht="14.1" customHeight="1">
      <c r="A18" s="259" t="s">
        <v>95</v>
      </c>
      <c r="B18" s="261">
        <v>5</v>
      </c>
      <c r="C18" s="253"/>
      <c r="D18" s="253"/>
      <c r="E18" s="214">
        <v>18</v>
      </c>
      <c r="F18" s="253"/>
      <c r="G18" s="252">
        <v>76</v>
      </c>
      <c r="H18" s="258"/>
      <c r="I18" s="346"/>
    </row>
    <row r="19" spans="1:9" ht="14.1" customHeight="1">
      <c r="A19" s="262" t="s">
        <v>7</v>
      </c>
      <c r="B19" s="261">
        <v>17</v>
      </c>
      <c r="C19" s="263"/>
      <c r="D19" s="263"/>
      <c r="E19" s="214">
        <v>388</v>
      </c>
      <c r="F19" s="263"/>
      <c r="G19" s="252">
        <v>-910</v>
      </c>
      <c r="H19" s="258"/>
      <c r="I19" s="346"/>
    </row>
    <row r="20" spans="1:9" ht="14.1" customHeight="1">
      <c r="A20" s="247" t="s">
        <v>112</v>
      </c>
      <c r="B20" s="215"/>
      <c r="C20" s="264"/>
      <c r="D20" s="264"/>
      <c r="E20" s="336">
        <f>SUM(E8:E19)</f>
        <v>217</v>
      </c>
      <c r="F20" s="264"/>
      <c r="G20" s="265">
        <f>SUM(G8:G19)</f>
        <v>-993</v>
      </c>
      <c r="H20" s="266"/>
      <c r="I20" s="346"/>
    </row>
    <row r="21" spans="1:9" ht="14.1" customHeight="1">
      <c r="A21" s="267" t="s">
        <v>140</v>
      </c>
      <c r="B21" s="268"/>
      <c r="C21" s="269"/>
      <c r="D21" s="269"/>
      <c r="E21" s="337">
        <v>0</v>
      </c>
      <c r="F21" s="269"/>
      <c r="G21" s="270">
        <v>-621</v>
      </c>
      <c r="H21" s="271"/>
      <c r="I21" s="346"/>
    </row>
    <row r="22" spans="1:9" ht="14.1" customHeight="1">
      <c r="A22" s="272" t="s">
        <v>113</v>
      </c>
      <c r="B22" s="273"/>
      <c r="C22" s="274"/>
      <c r="D22" s="274"/>
      <c r="E22" s="228">
        <f>E20-E21</f>
        <v>217</v>
      </c>
      <c r="F22" s="274"/>
      <c r="G22" s="275">
        <f>G20-G21</f>
        <v>-372</v>
      </c>
      <c r="H22" s="276"/>
      <c r="I22" s="346"/>
    </row>
    <row r="23" spans="1:9" ht="14.1" customHeight="1">
      <c r="A23" s="247" t="s">
        <v>8</v>
      </c>
      <c r="B23" s="215"/>
      <c r="C23" s="264"/>
      <c r="D23" s="264"/>
      <c r="E23" s="338"/>
      <c r="F23" s="264"/>
      <c r="G23" s="277"/>
      <c r="H23" s="264"/>
      <c r="I23" s="346"/>
    </row>
    <row r="24" spans="1:9">
      <c r="A24" s="238" t="s">
        <v>9</v>
      </c>
      <c r="B24" s="257"/>
      <c r="C24" s="253"/>
      <c r="D24" s="253"/>
      <c r="E24" s="214">
        <v>-44</v>
      </c>
      <c r="F24" s="253"/>
      <c r="G24" s="252">
        <v>-37</v>
      </c>
      <c r="H24" s="258"/>
      <c r="I24" s="346"/>
    </row>
    <row r="25" spans="1:9">
      <c r="A25" s="238" t="s">
        <v>83</v>
      </c>
      <c r="B25" s="257"/>
      <c r="C25" s="253"/>
      <c r="D25" s="253"/>
      <c r="E25" s="214">
        <v>0</v>
      </c>
      <c r="F25" s="253"/>
      <c r="G25" s="252">
        <v>4</v>
      </c>
      <c r="H25" s="258"/>
      <c r="I25" s="346"/>
    </row>
    <row r="26" spans="1:9" ht="12" customHeight="1">
      <c r="A26" s="238" t="s">
        <v>141</v>
      </c>
      <c r="B26" s="260"/>
      <c r="C26" s="253"/>
      <c r="D26" s="253"/>
      <c r="E26" s="214">
        <v>0</v>
      </c>
      <c r="F26" s="253"/>
      <c r="G26" s="252">
        <v>2909</v>
      </c>
      <c r="H26" s="258"/>
      <c r="I26" s="346"/>
    </row>
    <row r="27" spans="1:9" ht="12" customHeight="1">
      <c r="A27" s="238" t="s">
        <v>118</v>
      </c>
      <c r="B27" s="260"/>
      <c r="C27" s="253"/>
      <c r="D27" s="253"/>
      <c r="E27" s="214">
        <v>0</v>
      </c>
      <c r="F27" s="253"/>
      <c r="G27" s="252">
        <v>-279</v>
      </c>
      <c r="H27" s="258"/>
      <c r="I27" s="346"/>
    </row>
    <row r="28" spans="1:9">
      <c r="A28" s="238" t="s">
        <v>142</v>
      </c>
      <c r="B28" s="260">
        <v>10</v>
      </c>
      <c r="C28" s="253"/>
      <c r="D28" s="253"/>
      <c r="E28" s="214">
        <v>9</v>
      </c>
      <c r="F28" s="253"/>
      <c r="G28" s="252">
        <v>-477</v>
      </c>
      <c r="H28" s="258"/>
      <c r="I28" s="346"/>
    </row>
    <row r="29" spans="1:9" ht="14.1" customHeight="1">
      <c r="A29" s="238" t="s">
        <v>10</v>
      </c>
      <c r="B29" s="257"/>
      <c r="C29" s="263"/>
      <c r="D29" s="263"/>
      <c r="E29" s="214">
        <v>-4</v>
      </c>
      <c r="F29" s="263"/>
      <c r="G29" s="252">
        <v>22</v>
      </c>
      <c r="H29" s="258"/>
      <c r="I29" s="346"/>
    </row>
    <row r="30" spans="1:9" ht="14.1" customHeight="1">
      <c r="A30" s="247" t="s">
        <v>114</v>
      </c>
      <c r="B30" s="215"/>
      <c r="C30" s="264"/>
      <c r="D30" s="264"/>
      <c r="E30" s="336">
        <f>SUM(E24:E29)</f>
        <v>-39</v>
      </c>
      <c r="F30" s="264"/>
      <c r="G30" s="265">
        <f>SUM(G24:G29)</f>
        <v>2142</v>
      </c>
      <c r="H30" s="266"/>
      <c r="I30" s="346"/>
    </row>
    <row r="31" spans="1:9" ht="14.1" customHeight="1">
      <c r="A31" s="267" t="s">
        <v>143</v>
      </c>
      <c r="B31" s="268"/>
      <c r="C31" s="269"/>
      <c r="D31" s="269"/>
      <c r="E31" s="337">
        <v>0</v>
      </c>
      <c r="F31" s="269"/>
      <c r="G31" s="270">
        <v>2630</v>
      </c>
      <c r="H31" s="271"/>
      <c r="I31" s="346"/>
    </row>
    <row r="32" spans="1:9" ht="14.1" customHeight="1">
      <c r="A32" s="272" t="s">
        <v>115</v>
      </c>
      <c r="B32" s="273"/>
      <c r="C32" s="274"/>
      <c r="D32" s="274"/>
      <c r="E32" s="228">
        <f>E30-E31</f>
        <v>-39</v>
      </c>
      <c r="F32" s="274"/>
      <c r="G32" s="275">
        <f>G30-G31</f>
        <v>-488</v>
      </c>
      <c r="H32" s="276"/>
      <c r="I32" s="346"/>
    </row>
    <row r="33" spans="1:9" ht="14.1" customHeight="1">
      <c r="A33" s="247" t="s">
        <v>11</v>
      </c>
      <c r="B33" s="215"/>
      <c r="C33" s="264"/>
      <c r="D33" s="264"/>
      <c r="E33" s="338"/>
      <c r="F33" s="264"/>
      <c r="G33" s="277"/>
      <c r="H33" s="264"/>
      <c r="I33" s="346"/>
    </row>
    <row r="34" spans="1:9" ht="14.1" customHeight="1">
      <c r="A34" s="238" t="s">
        <v>12</v>
      </c>
      <c r="B34" s="278">
        <v>15</v>
      </c>
      <c r="C34" s="269"/>
      <c r="D34" s="269"/>
      <c r="E34" s="214">
        <v>-410</v>
      </c>
      <c r="F34" s="269"/>
      <c r="G34" s="252">
        <v>-795</v>
      </c>
      <c r="H34" s="269"/>
      <c r="I34" s="346"/>
    </row>
    <row r="35" spans="1:9" ht="12" customHeight="1">
      <c r="A35" s="279" t="s">
        <v>123</v>
      </c>
      <c r="B35" s="261"/>
      <c r="C35" s="253"/>
      <c r="D35" s="253"/>
      <c r="E35" s="214">
        <v>0</v>
      </c>
      <c r="F35" s="253"/>
      <c r="G35" s="252">
        <v>365</v>
      </c>
      <c r="H35" s="258"/>
      <c r="I35" s="346"/>
    </row>
    <row r="36" spans="1:9" ht="14.1" customHeight="1">
      <c r="A36" s="280" t="s">
        <v>144</v>
      </c>
      <c r="B36" s="261"/>
      <c r="C36" s="253"/>
      <c r="D36" s="253"/>
      <c r="E36" s="214">
        <v>-5</v>
      </c>
      <c r="F36" s="253"/>
      <c r="G36" s="252">
        <v>-8</v>
      </c>
      <c r="H36" s="258"/>
      <c r="I36" s="346"/>
    </row>
    <row r="37" spans="1:9" ht="14.1" customHeight="1">
      <c r="A37" s="238" t="s">
        <v>96</v>
      </c>
      <c r="B37" s="261"/>
      <c r="C37" s="253"/>
      <c r="D37" s="253"/>
      <c r="E37" s="214">
        <v>-5</v>
      </c>
      <c r="F37" s="253"/>
      <c r="G37" s="252">
        <v>-5</v>
      </c>
      <c r="H37" s="258"/>
      <c r="I37" s="346"/>
    </row>
    <row r="38" spans="1:9" ht="14.1" customHeight="1">
      <c r="A38" s="238" t="s">
        <v>154</v>
      </c>
      <c r="B38" s="261"/>
      <c r="C38" s="253"/>
      <c r="D38" s="253"/>
      <c r="E38" s="214">
        <v>-20</v>
      </c>
      <c r="F38" s="253"/>
      <c r="G38" s="252">
        <v>0</v>
      </c>
      <c r="H38" s="258"/>
      <c r="I38" s="346"/>
    </row>
    <row r="39" spans="1:9" ht="14.1" customHeight="1">
      <c r="A39" s="238" t="s">
        <v>145</v>
      </c>
      <c r="B39" s="257"/>
      <c r="C39" s="253"/>
      <c r="D39" s="253"/>
      <c r="E39" s="214">
        <v>1</v>
      </c>
      <c r="F39" s="253"/>
      <c r="G39" s="252">
        <v>0</v>
      </c>
      <c r="H39" s="258"/>
      <c r="I39" s="346"/>
    </row>
    <row r="40" spans="1:9" ht="14.1" customHeight="1">
      <c r="A40" s="262" t="s">
        <v>10</v>
      </c>
      <c r="B40" s="261"/>
      <c r="C40" s="253"/>
      <c r="D40" s="253"/>
      <c r="E40" s="214">
        <v>-8</v>
      </c>
      <c r="F40" s="253"/>
      <c r="G40" s="252">
        <v>1</v>
      </c>
      <c r="H40" s="258"/>
      <c r="I40" s="346"/>
    </row>
    <row r="41" spans="1:9" ht="14.1" customHeight="1">
      <c r="A41" s="247" t="s">
        <v>116</v>
      </c>
      <c r="B41" s="215"/>
      <c r="C41" s="264"/>
      <c r="D41" s="264"/>
      <c r="E41" s="336">
        <f>SUM(E34:E40)</f>
        <v>-447</v>
      </c>
      <c r="F41" s="264"/>
      <c r="G41" s="265">
        <f>SUM(G34:G40)</f>
        <v>-442</v>
      </c>
      <c r="H41" s="266"/>
      <c r="I41" s="346"/>
    </row>
    <row r="42" spans="1:9" ht="14.1" customHeight="1">
      <c r="A42" s="267" t="s">
        <v>146</v>
      </c>
      <c r="B42" s="268"/>
      <c r="C42" s="269"/>
      <c r="D42" s="269"/>
      <c r="E42" s="337">
        <v>0</v>
      </c>
      <c r="F42" s="269"/>
      <c r="G42" s="270">
        <v>240</v>
      </c>
      <c r="H42" s="271"/>
      <c r="I42" s="346"/>
    </row>
    <row r="43" spans="1:9" ht="14.1" customHeight="1">
      <c r="A43" s="272" t="s">
        <v>117</v>
      </c>
      <c r="B43" s="273"/>
      <c r="C43" s="274"/>
      <c r="D43" s="274"/>
      <c r="E43" s="228">
        <f>E41-E42</f>
        <v>-447</v>
      </c>
      <c r="F43" s="274"/>
      <c r="G43" s="275">
        <f>G41-G42</f>
        <v>-682</v>
      </c>
      <c r="H43" s="276"/>
      <c r="I43" s="346"/>
    </row>
    <row r="44" spans="1:9" ht="13.5" customHeight="1">
      <c r="A44" s="281" t="s">
        <v>74</v>
      </c>
      <c r="B44" s="282"/>
      <c r="C44" s="283"/>
      <c r="D44" s="283"/>
      <c r="E44" s="339">
        <v>0</v>
      </c>
      <c r="F44" s="283"/>
      <c r="G44" s="284">
        <v>-4</v>
      </c>
      <c r="H44" s="285"/>
      <c r="I44" s="346"/>
    </row>
    <row r="45" spans="1:9" ht="13.5" customHeight="1">
      <c r="A45" s="247" t="s">
        <v>150</v>
      </c>
      <c r="B45" s="215"/>
      <c r="C45" s="264"/>
      <c r="D45" s="264"/>
      <c r="E45" s="336">
        <v>-269</v>
      </c>
      <c r="F45" s="264"/>
      <c r="G45" s="265">
        <v>703</v>
      </c>
      <c r="H45" s="266"/>
      <c r="I45" s="346"/>
    </row>
    <row r="46" spans="1:9" ht="13.5" customHeight="1">
      <c r="A46" s="286" t="s">
        <v>151</v>
      </c>
      <c r="B46" s="287"/>
      <c r="C46" s="263"/>
      <c r="D46" s="263"/>
      <c r="E46" s="324">
        <v>1675</v>
      </c>
      <c r="F46" s="263"/>
      <c r="G46" s="288">
        <v>2450</v>
      </c>
      <c r="H46" s="289"/>
      <c r="I46" s="346"/>
    </row>
    <row r="47" spans="1:9" ht="13.5" thickBot="1">
      <c r="A47" s="290" t="s">
        <v>147</v>
      </c>
      <c r="B47" s="287"/>
      <c r="C47" s="291"/>
      <c r="D47" s="291"/>
      <c r="E47" s="330">
        <f>SUM(E45:E46)</f>
        <v>1406</v>
      </c>
      <c r="F47" s="291"/>
      <c r="G47" s="292">
        <f>SUM(G45:G46)</f>
        <v>3153</v>
      </c>
      <c r="H47" s="293"/>
      <c r="I47" s="346"/>
    </row>
    <row r="48" spans="1:9" ht="14.1" customHeight="1">
      <c r="A48" s="294" t="s">
        <v>97</v>
      </c>
      <c r="B48" s="216"/>
      <c r="C48" s="295"/>
      <c r="D48" s="295"/>
      <c r="E48" s="340"/>
      <c r="F48" s="295"/>
      <c r="G48" s="296"/>
      <c r="H48" s="295"/>
      <c r="I48" s="346"/>
    </row>
    <row r="49" spans="1:9" ht="14.1" customHeight="1">
      <c r="A49" s="259" t="s">
        <v>13</v>
      </c>
      <c r="B49" s="217"/>
      <c r="C49" s="249"/>
      <c r="D49" s="249"/>
      <c r="E49" s="341"/>
      <c r="F49" s="249"/>
      <c r="G49" s="297"/>
      <c r="H49" s="249"/>
      <c r="I49" s="346"/>
    </row>
    <row r="50" spans="1:9" ht="14.1" customHeight="1">
      <c r="A50" s="298" t="s">
        <v>14</v>
      </c>
      <c r="B50" s="217"/>
      <c r="C50" s="249"/>
      <c r="D50" s="249"/>
      <c r="E50" s="334">
        <v>88</v>
      </c>
      <c r="F50" s="249"/>
      <c r="G50" s="250">
        <v>129</v>
      </c>
      <c r="H50" s="251"/>
      <c r="I50" s="346"/>
    </row>
    <row r="51" spans="1:9" ht="14.1" customHeight="1">
      <c r="A51" s="298" t="s">
        <v>15</v>
      </c>
      <c r="B51" s="217"/>
      <c r="C51" s="249"/>
      <c r="D51" s="249"/>
      <c r="E51" s="334">
        <v>3</v>
      </c>
      <c r="F51" s="249"/>
      <c r="G51" s="250">
        <v>2</v>
      </c>
      <c r="H51" s="251"/>
      <c r="I51" s="346"/>
    </row>
    <row r="52" spans="1:9" ht="14.1" customHeight="1">
      <c r="A52" s="259" t="s">
        <v>16</v>
      </c>
      <c r="B52" s="217"/>
      <c r="C52" s="249"/>
      <c r="D52" s="249"/>
      <c r="E52" s="341"/>
      <c r="F52" s="249"/>
      <c r="G52" s="297"/>
      <c r="I52" s="346"/>
    </row>
    <row r="53" spans="1:9" ht="14.1" customHeight="1">
      <c r="A53" s="298" t="s">
        <v>14</v>
      </c>
      <c r="B53" s="217"/>
      <c r="C53" s="249"/>
      <c r="D53" s="249"/>
      <c r="E53" s="334">
        <v>2</v>
      </c>
      <c r="F53" s="249"/>
      <c r="G53" s="250">
        <v>5</v>
      </c>
      <c r="H53" s="251"/>
      <c r="I53" s="346"/>
    </row>
    <row r="54" spans="1:9" ht="13.5" customHeight="1" thickBot="1">
      <c r="A54" s="299" t="s">
        <v>15</v>
      </c>
      <c r="B54" s="300"/>
      <c r="C54" s="301"/>
      <c r="D54" s="301"/>
      <c r="E54" s="218">
        <v>0</v>
      </c>
      <c r="F54" s="301"/>
      <c r="G54" s="301">
        <v>0</v>
      </c>
      <c r="H54" s="302"/>
      <c r="I54" s="346"/>
    </row>
    <row r="55" spans="1:9" ht="23.25" customHeight="1">
      <c r="A55" s="383" t="s">
        <v>158</v>
      </c>
      <c r="B55" s="383"/>
      <c r="C55" s="383"/>
      <c r="D55" s="383"/>
      <c r="E55" s="383"/>
      <c r="F55" s="383"/>
      <c r="G55" s="383"/>
      <c r="H55" s="303"/>
      <c r="I55" s="346"/>
    </row>
    <row r="56" spans="1:9" ht="24" customHeight="1">
      <c r="A56" s="383" t="s">
        <v>159</v>
      </c>
      <c r="B56" s="383"/>
      <c r="C56" s="383"/>
      <c r="D56" s="383"/>
      <c r="E56" s="383"/>
      <c r="F56" s="383"/>
      <c r="G56" s="383"/>
      <c r="I56" s="346"/>
    </row>
    <row r="57" spans="1:9" ht="35.25" customHeight="1">
      <c r="A57" s="383" t="s">
        <v>161</v>
      </c>
      <c r="B57" s="383"/>
      <c r="C57" s="383"/>
      <c r="D57" s="383"/>
      <c r="E57" s="383"/>
      <c r="F57" s="383"/>
      <c r="G57" s="383"/>
      <c r="I57" s="346"/>
    </row>
    <row r="58" spans="1:9" ht="24" customHeight="1">
      <c r="A58" s="383" t="s">
        <v>160</v>
      </c>
      <c r="B58" s="383"/>
      <c r="C58" s="383"/>
      <c r="D58" s="383"/>
      <c r="E58" s="383"/>
      <c r="F58" s="383"/>
      <c r="G58" s="383"/>
      <c r="I58" s="346"/>
    </row>
    <row r="59" spans="1:9" ht="15" customHeight="1">
      <c r="A59" s="225"/>
      <c r="B59" s="225"/>
      <c r="C59" s="225"/>
      <c r="D59" s="225"/>
      <c r="E59" s="225"/>
      <c r="F59" s="225"/>
      <c r="G59" s="225"/>
      <c r="I59" s="346"/>
    </row>
    <row r="60" spans="1:9" ht="15" customHeight="1">
      <c r="A60" s="384" t="s">
        <v>78</v>
      </c>
      <c r="B60" s="384"/>
      <c r="C60" s="384"/>
      <c r="D60" s="384"/>
      <c r="E60" s="384"/>
      <c r="F60" s="384"/>
      <c r="G60" s="384"/>
      <c r="I60" s="346"/>
    </row>
  </sheetData>
  <mergeCells count="7">
    <mergeCell ref="A56:G56"/>
    <mergeCell ref="A57:G57"/>
    <mergeCell ref="A60:G60"/>
    <mergeCell ref="A2:B2"/>
    <mergeCell ref="A55:G55"/>
    <mergeCell ref="E4:G5"/>
    <mergeCell ref="A58:G58"/>
  </mergeCells>
  <pageMargins left="0.70866141732283472" right="0.70866141732283472" top="0.74803149606299213" bottom="0.74803149606299213" header="0.31496062992125984" footer="0.31496062992125984"/>
  <pageSetup scale="78" orientation="portrait" r:id="rId1"/>
  <ignoredErrors>
    <ignoredError sqref="G47 E4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P&amp;L</vt:lpstr>
      <vt:lpstr>Comprehensive Income</vt:lpstr>
      <vt:lpstr>Balance Sheet</vt:lpstr>
      <vt:lpstr>Changes in equity YTD</vt:lpstr>
      <vt:lpstr>Cash Flow</vt:lpstr>
      <vt:lpstr>'Balance Sheet'!Print_Area</vt:lpstr>
      <vt:lpstr>'Cash Flow'!Print_Area</vt:lpstr>
      <vt:lpstr>'Changes in equity YTD'!Print_Area</vt:lpstr>
      <vt:lpstr>'Comprehensive Income'!Print_Area</vt:lpstr>
      <vt:lpstr>'P&amp;L'!Print_Area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Carol Hua Cheng</cp:lastModifiedBy>
  <cp:lastPrinted>2021-04-30T15:26:12Z</cp:lastPrinted>
  <dcterms:created xsi:type="dcterms:W3CDTF">2015-04-28T15:30:46Z</dcterms:created>
  <dcterms:modified xsi:type="dcterms:W3CDTF">2022-05-04T17:52:41Z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